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activeTab="1"/>
  </bookViews>
  <sheets>
    <sheet name="2022级拟推免学生情况统计表" sheetId="2" r:id="rId1"/>
    <sheet name="加分明细" sheetId="6" r:id="rId2"/>
  </sheets>
  <externalReferences>
    <externalReference r:id="rId3"/>
  </externalReferences>
  <definedNames>
    <definedName name="_xlnm._FilterDatabase" localSheetId="0" hidden="1">'2022级拟推免学生情况统计表'!$A$2:$L$54</definedName>
    <definedName name="_xlnm._FilterDatabase" localSheetId="1" hidden="1">加分明细!$A$2:$F$101</definedName>
    <definedName name="_xlnm.Print_Area" localSheetId="0">'2022级拟推免学生情况统计表'!$A$1:$L$54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<sst xmlns="http://schemas.openxmlformats.org/spreadsheetml/2006/main" count="626" uniqueCount="162">
  <si>
    <t>弘深学院2022级拟推免学生情况统计表</t>
  </si>
  <si>
    <t>序号</t>
  </si>
  <si>
    <t>姓 名</t>
  </si>
  <si>
    <t>学号</t>
  </si>
  <si>
    <t>班级名称</t>
  </si>
  <si>
    <t>无不及格记录</t>
  </si>
  <si>
    <t>满足科创条件</t>
  </si>
  <si>
    <t>满足英语条件</t>
  </si>
  <si>
    <t>满足国际化条件</t>
  </si>
  <si>
    <t>学分绩点</t>
  </si>
  <si>
    <t>加分</t>
  </si>
  <si>
    <t>综合绩点</t>
  </si>
  <si>
    <t>周其星</t>
  </si>
  <si>
    <t>计算机拔尖班</t>
  </si>
  <si>
    <t>是</t>
  </si>
  <si>
    <t>3.7736</t>
  </si>
  <si>
    <t>郑梦仁</t>
  </si>
  <si>
    <t>3.8794</t>
  </si>
  <si>
    <t>朱云哲</t>
  </si>
  <si>
    <t>3.8246</t>
  </si>
  <si>
    <t>朱哲赟</t>
  </si>
  <si>
    <t>3.7176</t>
  </si>
  <si>
    <t>敖翔</t>
  </si>
  <si>
    <t>3.6673</t>
  </si>
  <si>
    <t>鲁永卓</t>
  </si>
  <si>
    <t>3.7539</t>
  </si>
  <si>
    <t>周冉</t>
  </si>
  <si>
    <t>3.7421</t>
  </si>
  <si>
    <t>张腾</t>
  </si>
  <si>
    <t>3.7646</t>
  </si>
  <si>
    <t>王龙祥</t>
  </si>
  <si>
    <t>3.7874</t>
  </si>
  <si>
    <t>屈瑾瑜</t>
  </si>
  <si>
    <t>3.7543</t>
  </si>
  <si>
    <t>牛宇威</t>
  </si>
  <si>
    <t>刘明星</t>
  </si>
  <si>
    <t>3.7338</t>
  </si>
  <si>
    <t>许瑞杰</t>
  </si>
  <si>
    <t>胡芸铭</t>
  </si>
  <si>
    <t>3.6469</t>
  </si>
  <si>
    <t>葛轩铭</t>
  </si>
  <si>
    <t>3.5953</t>
  </si>
  <si>
    <t>陈泆君</t>
  </si>
  <si>
    <t>3.4872</t>
  </si>
  <si>
    <t>周昕</t>
  </si>
  <si>
    <t>3.4619</t>
  </si>
  <si>
    <t>刘家齐</t>
  </si>
  <si>
    <t>3.3697</t>
  </si>
  <si>
    <t>吴睿喆</t>
  </si>
  <si>
    <t>3.2868</t>
  </si>
  <si>
    <t>袁杰</t>
  </si>
  <si>
    <t>3.1062</t>
  </si>
  <si>
    <t>陈子箭</t>
  </si>
  <si>
    <t>3.0349</t>
  </si>
  <si>
    <t>张书铭</t>
  </si>
  <si>
    <t>3.0179</t>
  </si>
  <si>
    <t>郑禹恒</t>
  </si>
  <si>
    <t>数学拔尖班</t>
  </si>
  <si>
    <t>3.8114</t>
  </si>
  <si>
    <t>李宇杰</t>
  </si>
  <si>
    <t>3.8956</t>
  </si>
  <si>
    <t>向韵洁</t>
  </si>
  <si>
    <t>3.8496</t>
  </si>
  <si>
    <t>曾启芬</t>
  </si>
  <si>
    <t>3.6389</t>
  </si>
  <si>
    <t>李世荣</t>
  </si>
  <si>
    <t>3.7904</t>
  </si>
  <si>
    <t>唐安佶</t>
  </si>
  <si>
    <t>3.7574</t>
  </si>
  <si>
    <t>崔凯熙</t>
  </si>
  <si>
    <t>3.5233</t>
  </si>
  <si>
    <t>林坤明</t>
  </si>
  <si>
    <t>3.6045</t>
  </si>
  <si>
    <t>汪天昊</t>
  </si>
  <si>
    <t>白明奇</t>
  </si>
  <si>
    <t>3.3932</t>
  </si>
  <si>
    <t>王小华</t>
  </si>
  <si>
    <t>3.5253</t>
  </si>
  <si>
    <t>吴京栖</t>
  </si>
  <si>
    <t>3.5336</t>
  </si>
  <si>
    <t>陈子涵</t>
  </si>
  <si>
    <t>3.3802</t>
  </si>
  <si>
    <t>杨逸霏</t>
  </si>
  <si>
    <t>3.2114</t>
  </si>
  <si>
    <t>喻思九</t>
  </si>
  <si>
    <t>3.2078</t>
  </si>
  <si>
    <t>樊越</t>
  </si>
  <si>
    <t>侯晨曦</t>
  </si>
  <si>
    <t>物理拔尖班</t>
  </si>
  <si>
    <t>3.7101</t>
  </si>
  <si>
    <t>王柄勋</t>
  </si>
  <si>
    <t>3.9008</t>
  </si>
  <si>
    <t>唐羽羽</t>
  </si>
  <si>
    <t>3.8691</t>
  </si>
  <si>
    <t>张恺欣</t>
  </si>
  <si>
    <t>3.5636</t>
  </si>
  <si>
    <t>杨子杰</t>
  </si>
  <si>
    <t>3.6433</t>
  </si>
  <si>
    <t>陶旭冉</t>
  </si>
  <si>
    <t>3.6053</t>
  </si>
  <si>
    <t>王智印</t>
  </si>
  <si>
    <t>3.3718</t>
  </si>
  <si>
    <t>胡佳睿</t>
  </si>
  <si>
    <t>3.5504</t>
  </si>
  <si>
    <t>王子龙</t>
  </si>
  <si>
    <t>3.5166</t>
  </si>
  <si>
    <t>黄青锋</t>
  </si>
  <si>
    <t>3.4871</t>
  </si>
  <si>
    <t>叶宇翔</t>
  </si>
  <si>
    <t>3.4869</t>
  </si>
  <si>
    <t>涂馨冉</t>
  </si>
  <si>
    <t>3.2839</t>
  </si>
  <si>
    <t>吴汇印</t>
  </si>
  <si>
    <t>3.1816</t>
  </si>
  <si>
    <t>姜嘉程</t>
  </si>
  <si>
    <t>3.1632</t>
  </si>
  <si>
    <t>弘深学院2022级拟推免学生加分明细</t>
  </si>
  <si>
    <t>姓名</t>
  </si>
  <si>
    <t>奖励分值B</t>
  </si>
  <si>
    <t>加分明细</t>
  </si>
  <si>
    <t>ACM-ICPC国际大学生程序设计竞赛</t>
  </si>
  <si>
    <t>国家级银奖</t>
  </si>
  <si>
    <t>中国大学生程序设计竞赛（CCPC）</t>
  </si>
  <si>
    <t>中国高校计算机大赛-团体程序设计天梯赛个人</t>
  </si>
  <si>
    <t>国家级一等奖</t>
  </si>
  <si>
    <t>美国大学生数学建模竞赛 （MCM/ICM）</t>
  </si>
  <si>
    <t>国际级H奖</t>
  </si>
  <si>
    <t>全国大学生计算机系统能力大赛</t>
  </si>
  <si>
    <t>国家级三等奖</t>
  </si>
  <si>
    <t>全国大学生计算机设计大赛</t>
  </si>
  <si>
    <t>国家级二等奖</t>
  </si>
  <si>
    <t>论文</t>
  </si>
  <si>
    <t>计算机会议（CCFC）</t>
  </si>
  <si>
    <t>中国大学生程序设计竞赛（女生专场）</t>
  </si>
  <si>
    <t>国家级金牌</t>
  </si>
  <si>
    <t>国家级铜奖</t>
  </si>
  <si>
    <t>中国高校计算机大赛-团体程序设计天梯赛团队</t>
  </si>
  <si>
    <t>中国大学生程序设计竞赛(CCPC)</t>
  </si>
  <si>
    <t>重庆市创新能力提升先进个人</t>
  </si>
  <si>
    <t>全国大学生智能车竞赛</t>
  </si>
  <si>
    <t>EI</t>
  </si>
  <si>
    <t>全国大学生数学建模竞赛</t>
  </si>
  <si>
    <t>SCI三区</t>
  </si>
  <si>
    <t>重庆市三好学生</t>
  </si>
  <si>
    <t>重庆市大学生创新创业训练</t>
  </si>
  <si>
    <t>优秀</t>
  </si>
  <si>
    <t>美国大学生数学建模竞赛（MCM/ICM）</t>
  </si>
  <si>
    <t>国际级M奖</t>
  </si>
  <si>
    <t>中国机器人及人工智能大赛全国总决赛</t>
  </si>
  <si>
    <r>
      <rPr>
        <sz val="11"/>
        <rFont val="仿宋_GB2312"/>
        <charset val="134"/>
      </rPr>
      <t>美国大学生数学建模竞赛</t>
    </r>
    <r>
      <rPr>
        <sz val="11"/>
        <rFont val="宋体"/>
        <charset val="134"/>
      </rPr>
      <t> </t>
    </r>
    <r>
      <rPr>
        <sz val="11"/>
        <rFont val="仿宋_GB2312"/>
        <charset val="134"/>
      </rPr>
      <t>（MCM/ICM）</t>
    </r>
  </si>
  <si>
    <t>国际级F奖</t>
  </si>
  <si>
    <t>中国大学生计算机设计大赛</t>
  </si>
  <si>
    <t>计算机会议（CCFA）</t>
  </si>
  <si>
    <t>全国大学生数学竞赛</t>
  </si>
  <si>
    <t>全国大学生英语竞赛（NECCS）</t>
  </si>
  <si>
    <t>国家级特等奖</t>
  </si>
  <si>
    <t>JCR一区</t>
  </si>
  <si>
    <t>JCR二区</t>
  </si>
  <si>
    <t>国家级大学生创新创业训练</t>
  </si>
  <si>
    <t>全国大学生物理实验竞赛</t>
  </si>
  <si>
    <t>发明专利</t>
  </si>
  <si>
    <t>排名第一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</si>
</sst>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 "/>
  </numFmts>
  <fonts count="33">
    <font>
      <sz val="12"/>
      <name val="宋体"/>
      <charset val="134"/>
    </font>
    <font>
      <sz val="12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color rgb="FFFF0000"/>
      <name val="宋体"/>
      <charset val="134"/>
    </font>
    <font>
      <sz val="26"/>
      <name val="宋体"/>
      <charset val="134"/>
    </font>
    <font>
      <sz val="26"/>
      <name val="Times New Roman"/>
      <charset val="134"/>
    </font>
    <font>
      <b/>
      <sz val="36"/>
      <color theme="1"/>
      <name val="仿宋_GB2312"/>
      <charset val="134"/>
    </font>
    <font>
      <b/>
      <sz val="26"/>
      <color theme="1"/>
      <name val="仿宋_GB2312"/>
      <charset val="134"/>
    </font>
    <font>
      <sz val="26"/>
      <color theme="1"/>
      <name val="仿宋_GB2312"/>
      <charset val="134"/>
    </font>
    <font>
      <sz val="2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489;&#28857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点"/>
    </sheetNames>
    <sheetDataSet>
      <sheetData sheetId="0">
        <row r="3">
          <cell r="A3" t="str">
            <v>葛轩铭</v>
          </cell>
          <cell r="B3" t="str">
            <v>20220554</v>
          </cell>
          <cell r="C3" t="str">
            <v>计算机科学与技术（拔尖计划）</v>
          </cell>
          <cell r="D3" t="str">
            <v>3.5953</v>
          </cell>
          <cell r="E3" t="str">
            <v>16</v>
          </cell>
          <cell r="F3" t="str">
            <v>33</v>
          </cell>
          <cell r="G3" t="str">
            <v>16</v>
          </cell>
          <cell r="H3" t="str">
            <v>28</v>
          </cell>
        </row>
        <row r="4">
          <cell r="A4" t="str">
            <v>胡芸铭</v>
          </cell>
          <cell r="B4" t="str">
            <v>20220592</v>
          </cell>
          <cell r="C4" t="str">
            <v>计算机科学与技术（拔尖计划）</v>
          </cell>
          <cell r="D4" t="str">
            <v>3.6469</v>
          </cell>
          <cell r="E4" t="str">
            <v>12</v>
          </cell>
          <cell r="F4" t="str">
            <v>24</v>
          </cell>
          <cell r="G4" t="str">
            <v>12</v>
          </cell>
          <cell r="H4" t="str">
            <v>28</v>
          </cell>
        </row>
        <row r="5">
          <cell r="A5" t="str">
            <v>张书铭</v>
          </cell>
          <cell r="B5" t="str">
            <v>20221018</v>
          </cell>
          <cell r="C5" t="str">
            <v>计算机科学与技术（拔尖计划）</v>
          </cell>
          <cell r="D5" t="str">
            <v>3.0179</v>
          </cell>
          <cell r="E5" t="str">
            <v>27</v>
          </cell>
          <cell r="F5" t="str">
            <v>68</v>
          </cell>
          <cell r="G5" t="str">
            <v>27</v>
          </cell>
          <cell r="H5" t="str">
            <v>28</v>
          </cell>
        </row>
        <row r="6">
          <cell r="A6" t="str">
            <v>敖翔</v>
          </cell>
          <cell r="B6" t="str">
            <v>20221056</v>
          </cell>
          <cell r="C6" t="str">
            <v>计算机科学与技术（拔尖计划）</v>
          </cell>
          <cell r="D6" t="str">
            <v>3.6673</v>
          </cell>
          <cell r="E6" t="str">
            <v>11</v>
          </cell>
          <cell r="F6" t="str">
            <v>22</v>
          </cell>
          <cell r="G6" t="str">
            <v>11</v>
          </cell>
          <cell r="H6" t="str">
            <v>28</v>
          </cell>
        </row>
        <row r="7">
          <cell r="A7" t="str">
            <v>陈泆君</v>
          </cell>
          <cell r="B7" t="str">
            <v>20221057</v>
          </cell>
          <cell r="C7" t="str">
            <v>计算机科学与技术（拔尖计划）</v>
          </cell>
          <cell r="D7" t="str">
            <v>3.4872</v>
          </cell>
          <cell r="E7" t="str">
            <v>21</v>
          </cell>
          <cell r="F7" t="str">
            <v>45</v>
          </cell>
          <cell r="G7" t="str">
            <v>21</v>
          </cell>
          <cell r="H7" t="str">
            <v>28</v>
          </cell>
        </row>
        <row r="8">
          <cell r="A8" t="str">
            <v>刘家齐</v>
          </cell>
          <cell r="B8" t="str">
            <v>20221122</v>
          </cell>
          <cell r="C8" t="str">
            <v>计算机科学与技术（拔尖计划）</v>
          </cell>
          <cell r="D8" t="str">
            <v>3.3697</v>
          </cell>
          <cell r="E8" t="str">
            <v>23</v>
          </cell>
          <cell r="F8" t="str">
            <v>52</v>
          </cell>
          <cell r="G8" t="str">
            <v>23</v>
          </cell>
          <cell r="H8" t="str">
            <v>28</v>
          </cell>
        </row>
        <row r="9">
          <cell r="A9" t="str">
            <v>屈瑾瑜</v>
          </cell>
          <cell r="B9" t="str">
            <v>20221337</v>
          </cell>
          <cell r="C9" t="str">
            <v>计算机科学与技术（拔尖计划）</v>
          </cell>
          <cell r="D9" t="str">
            <v>3.7543</v>
          </cell>
          <cell r="E9" t="str">
            <v>6</v>
          </cell>
          <cell r="F9" t="str">
            <v>15</v>
          </cell>
          <cell r="G9" t="str">
            <v>6</v>
          </cell>
          <cell r="H9" t="str">
            <v>28</v>
          </cell>
        </row>
        <row r="10">
          <cell r="A10" t="str">
            <v>鲁永卓</v>
          </cell>
          <cell r="B10" t="str">
            <v>20221570</v>
          </cell>
          <cell r="C10" t="str">
            <v>计算机科学与技术（拔尖计划）</v>
          </cell>
          <cell r="D10" t="str">
            <v>3.7539</v>
          </cell>
          <cell r="E10" t="str">
            <v>7</v>
          </cell>
          <cell r="F10" t="str">
            <v>16</v>
          </cell>
          <cell r="G10" t="str">
            <v>7</v>
          </cell>
          <cell r="H10" t="str">
            <v>28</v>
          </cell>
        </row>
        <row r="11">
          <cell r="A11" t="str">
            <v>尚游</v>
          </cell>
          <cell r="B11" t="str">
            <v>20221631</v>
          </cell>
          <cell r="C11" t="str">
            <v>计算机科学与技术（拔尖计划）</v>
          </cell>
          <cell r="D11" t="str">
            <v>3.6234</v>
          </cell>
          <cell r="E11" t="str">
            <v>14</v>
          </cell>
          <cell r="F11" t="str">
            <v>28</v>
          </cell>
          <cell r="G11" t="str">
            <v>14</v>
          </cell>
          <cell r="H11" t="str">
            <v>28</v>
          </cell>
        </row>
        <row r="12">
          <cell r="A12" t="str">
            <v>袁杰</v>
          </cell>
          <cell r="B12" t="str">
            <v>20221910</v>
          </cell>
          <cell r="C12" t="str">
            <v>计算机科学与技术（拔尖计划）</v>
          </cell>
          <cell r="D12" t="str">
            <v>3.1062</v>
          </cell>
          <cell r="E12" t="str">
            <v>25</v>
          </cell>
          <cell r="F12" t="str">
            <v>64</v>
          </cell>
          <cell r="G12" t="str">
            <v>25</v>
          </cell>
          <cell r="H12" t="str">
            <v>28</v>
          </cell>
        </row>
        <row r="13">
          <cell r="A13" t="str">
            <v>张腾</v>
          </cell>
          <cell r="B13" t="str">
            <v>20222392</v>
          </cell>
          <cell r="C13" t="str">
            <v>计算机科学与技术（拔尖计划）</v>
          </cell>
          <cell r="D13" t="str">
            <v>3.7646</v>
          </cell>
          <cell r="E13" t="str">
            <v>5</v>
          </cell>
          <cell r="F13" t="str">
            <v>12</v>
          </cell>
          <cell r="G13" t="str">
            <v>5</v>
          </cell>
          <cell r="H13" t="str">
            <v>28</v>
          </cell>
        </row>
        <row r="14">
          <cell r="A14" t="str">
            <v>陈子箭</v>
          </cell>
          <cell r="B14" t="str">
            <v>20222402</v>
          </cell>
          <cell r="C14" t="str">
            <v>计算机科学与技术（拔尖计划）</v>
          </cell>
          <cell r="D14" t="str">
            <v>3.0349</v>
          </cell>
          <cell r="E14" t="str">
            <v>26</v>
          </cell>
          <cell r="F14" t="str">
            <v>67</v>
          </cell>
          <cell r="G14" t="str">
            <v>26</v>
          </cell>
          <cell r="H14" t="str">
            <v>28</v>
          </cell>
        </row>
        <row r="15">
          <cell r="A15" t="str">
            <v>陈嘉艺</v>
          </cell>
          <cell r="B15" t="str">
            <v>20222600</v>
          </cell>
          <cell r="C15" t="str">
            <v>计算机科学与技术（拔尖计划）</v>
          </cell>
          <cell r="D15" t="str">
            <v>3.5538</v>
          </cell>
          <cell r="E15" t="str">
            <v>18</v>
          </cell>
          <cell r="F15" t="str">
            <v>36</v>
          </cell>
          <cell r="G15" t="str">
            <v>18</v>
          </cell>
          <cell r="H15" t="str">
            <v>28</v>
          </cell>
        </row>
        <row r="16">
          <cell r="A16" t="str">
            <v>周冉</v>
          </cell>
          <cell r="B16" t="str">
            <v>20223028</v>
          </cell>
          <cell r="C16" t="str">
            <v>计算机科学与技术（拔尖计划）</v>
          </cell>
          <cell r="D16" t="str">
            <v>3.7421</v>
          </cell>
          <cell r="E16" t="str">
            <v>8</v>
          </cell>
          <cell r="F16" t="str">
            <v>17</v>
          </cell>
          <cell r="G16" t="str">
            <v>8</v>
          </cell>
          <cell r="H16" t="str">
            <v>28</v>
          </cell>
        </row>
        <row r="17">
          <cell r="A17" t="str">
            <v>白玉衡</v>
          </cell>
          <cell r="B17" t="str">
            <v>20223369</v>
          </cell>
          <cell r="C17" t="str">
            <v>计算机科学与技术（拔尖计划）</v>
          </cell>
          <cell r="D17" t="str">
            <v>3.6415</v>
          </cell>
          <cell r="E17" t="str">
            <v>13</v>
          </cell>
          <cell r="F17" t="str">
            <v>26</v>
          </cell>
          <cell r="G17" t="str">
            <v>13</v>
          </cell>
          <cell r="H17" t="str">
            <v>28</v>
          </cell>
        </row>
        <row r="18">
          <cell r="A18" t="str">
            <v>周其星</v>
          </cell>
          <cell r="B18" t="str">
            <v>20223396</v>
          </cell>
          <cell r="C18" t="str">
            <v>计算机科学与技术（拔尖计划）</v>
          </cell>
          <cell r="D18" t="str">
            <v>3.7736</v>
          </cell>
          <cell r="E18" t="str">
            <v>4</v>
          </cell>
          <cell r="F18" t="str">
            <v>11</v>
          </cell>
          <cell r="G18" t="str">
            <v>4</v>
          </cell>
          <cell r="H18" t="str">
            <v>28</v>
          </cell>
        </row>
        <row r="19">
          <cell r="A19" t="str">
            <v>徐子潇</v>
          </cell>
          <cell r="B19" t="str">
            <v>20223442</v>
          </cell>
          <cell r="C19" t="str">
            <v>计算机科学与技术（拔尖计划）</v>
          </cell>
          <cell r="D19" t="str">
            <v>3.6127</v>
          </cell>
          <cell r="E19" t="str">
            <v>15</v>
          </cell>
          <cell r="F19" t="str">
            <v>30</v>
          </cell>
          <cell r="G19" t="str">
            <v>15</v>
          </cell>
          <cell r="H19" t="str">
            <v>28</v>
          </cell>
        </row>
        <row r="20">
          <cell r="A20" t="str">
            <v>邵顾杰</v>
          </cell>
          <cell r="B20" t="str">
            <v>20223559</v>
          </cell>
          <cell r="C20" t="str">
            <v>计算机科学与技术（拔尖计划）</v>
          </cell>
          <cell r="D20" t="str">
            <v>3.505</v>
          </cell>
          <cell r="E20" t="str">
            <v>19</v>
          </cell>
          <cell r="F20" t="str">
            <v>43</v>
          </cell>
          <cell r="G20" t="str">
            <v>19</v>
          </cell>
          <cell r="H20" t="str">
            <v>28</v>
          </cell>
        </row>
        <row r="21">
          <cell r="A21" t="str">
            <v>王龙祥</v>
          </cell>
          <cell r="B21" t="str">
            <v>20223610</v>
          </cell>
          <cell r="C21" t="str">
            <v>计算机科学与技术（拔尖计划）</v>
          </cell>
          <cell r="D21" t="str">
            <v>3.7874</v>
          </cell>
          <cell r="E21" t="str">
            <v>3</v>
          </cell>
          <cell r="F21" t="str">
            <v>10</v>
          </cell>
          <cell r="G21" t="str">
            <v>3</v>
          </cell>
          <cell r="H21" t="str">
            <v>28</v>
          </cell>
        </row>
        <row r="22">
          <cell r="A22" t="str">
            <v>郑梦仁</v>
          </cell>
          <cell r="B22" t="str">
            <v>20223714</v>
          </cell>
          <cell r="C22" t="str">
            <v>计算机科学与技术（拔尖计划）</v>
          </cell>
          <cell r="D22" t="str">
            <v>3.8794</v>
          </cell>
          <cell r="E22" t="str">
            <v>1</v>
          </cell>
          <cell r="F22" t="str">
            <v>3</v>
          </cell>
          <cell r="G22" t="str">
            <v>1</v>
          </cell>
          <cell r="H22" t="str">
            <v>28</v>
          </cell>
        </row>
        <row r="23">
          <cell r="A23" t="str">
            <v>吴睿喆</v>
          </cell>
          <cell r="B23" t="str">
            <v>20223922</v>
          </cell>
          <cell r="C23" t="str">
            <v>计算机科学与技术（拔尖计划）</v>
          </cell>
          <cell r="D23" t="str">
            <v>3.2868</v>
          </cell>
          <cell r="E23" t="str">
            <v>24</v>
          </cell>
          <cell r="F23" t="str">
            <v>53</v>
          </cell>
          <cell r="G23" t="str">
            <v>24</v>
          </cell>
          <cell r="H23" t="str">
            <v>28</v>
          </cell>
        </row>
        <row r="24">
          <cell r="A24" t="str">
            <v>周昕</v>
          </cell>
          <cell r="B24" t="str">
            <v>20224507</v>
          </cell>
          <cell r="C24" t="str">
            <v>计算机科学与技术（拔尖计划）</v>
          </cell>
          <cell r="D24" t="str">
            <v>3.4619</v>
          </cell>
          <cell r="E24" t="str">
            <v>22</v>
          </cell>
          <cell r="F24" t="str">
            <v>48</v>
          </cell>
          <cell r="G24" t="str">
            <v>22</v>
          </cell>
          <cell r="H24" t="str">
            <v>28</v>
          </cell>
        </row>
        <row r="25">
          <cell r="A25" t="str">
            <v>朱云哲</v>
          </cell>
          <cell r="B25" t="str">
            <v>20224700</v>
          </cell>
          <cell r="C25" t="str">
            <v>计算机科学与技术（拔尖计划）</v>
          </cell>
          <cell r="D25" t="str">
            <v>3.8246</v>
          </cell>
          <cell r="E25" t="str">
            <v>2</v>
          </cell>
          <cell r="F25" t="str">
            <v>7</v>
          </cell>
          <cell r="G25" t="str">
            <v>2</v>
          </cell>
          <cell r="H25" t="str">
            <v>28</v>
          </cell>
        </row>
        <row r="26">
          <cell r="A26" t="str">
            <v>朱哲赟</v>
          </cell>
          <cell r="B26" t="str">
            <v>20224719</v>
          </cell>
          <cell r="C26" t="str">
            <v>计算机科学与技术（拔尖计划）</v>
          </cell>
          <cell r="D26" t="str">
            <v>3.7176</v>
          </cell>
          <cell r="E26" t="str">
            <v>10</v>
          </cell>
          <cell r="F26" t="str">
            <v>19</v>
          </cell>
          <cell r="G26" t="str">
            <v>10</v>
          </cell>
          <cell r="H26" t="str">
            <v>28</v>
          </cell>
        </row>
        <row r="27">
          <cell r="A27" t="str">
            <v>许瑞杰</v>
          </cell>
          <cell r="B27" t="str">
            <v>20224903</v>
          </cell>
          <cell r="C27" t="str">
            <v>计算机科学与技术（拔尖计划）</v>
          </cell>
          <cell r="D27" t="str">
            <v>3.5711</v>
          </cell>
          <cell r="E27" t="str">
            <v>17</v>
          </cell>
          <cell r="F27" t="str">
            <v>34</v>
          </cell>
          <cell r="G27" t="str">
            <v>17</v>
          </cell>
          <cell r="H27" t="str">
            <v>28</v>
          </cell>
        </row>
        <row r="28">
          <cell r="A28" t="str">
            <v>刘明星</v>
          </cell>
          <cell r="B28" t="str">
            <v>20224941</v>
          </cell>
          <cell r="C28" t="str">
            <v>计算机科学与技术（拔尖计划）</v>
          </cell>
          <cell r="D28" t="str">
            <v>3.7338</v>
          </cell>
          <cell r="E28" t="str">
            <v>9</v>
          </cell>
          <cell r="F28" t="str">
            <v>18</v>
          </cell>
          <cell r="G28" t="str">
            <v>9</v>
          </cell>
          <cell r="H28" t="str">
            <v>28</v>
          </cell>
        </row>
        <row r="29">
          <cell r="A29" t="str">
            <v>牛宇威</v>
          </cell>
          <cell r="B29" t="str">
            <v>20225247</v>
          </cell>
          <cell r="C29" t="str">
            <v>计算机科学与技术（拔尖计划）</v>
          </cell>
          <cell r="D29" t="str">
            <v>3.504</v>
          </cell>
          <cell r="E29" t="str">
            <v>20</v>
          </cell>
          <cell r="F29" t="str">
            <v>44</v>
          </cell>
          <cell r="G29" t="str">
            <v>20</v>
          </cell>
          <cell r="H29" t="str">
            <v>28</v>
          </cell>
        </row>
        <row r="30">
          <cell r="A30" t="str">
            <v>杜沐晓</v>
          </cell>
          <cell r="B30" t="str">
            <v>20225322</v>
          </cell>
          <cell r="C30" t="str">
            <v>计算机科学与技术（拔尖计划）</v>
          </cell>
          <cell r="D30" t="str">
            <v>2.9244</v>
          </cell>
          <cell r="E30" t="str">
            <v>28</v>
          </cell>
          <cell r="F30" t="str">
            <v>73</v>
          </cell>
          <cell r="G30" t="str">
            <v>28</v>
          </cell>
          <cell r="H30" t="str">
            <v>28</v>
          </cell>
        </row>
        <row r="31">
          <cell r="A31" t="str">
            <v>林坤明</v>
          </cell>
          <cell r="B31" t="str">
            <v>20220820</v>
          </cell>
          <cell r="C31" t="str">
            <v>数学与应用数学（弘深）</v>
          </cell>
          <cell r="D31" t="str">
            <v>3.6045</v>
          </cell>
          <cell r="E31" t="str">
            <v>9</v>
          </cell>
          <cell r="F31" t="str">
            <v>32</v>
          </cell>
          <cell r="G31" t="str">
            <v>9</v>
          </cell>
          <cell r="H31" t="str">
            <v>27</v>
          </cell>
        </row>
        <row r="32">
          <cell r="A32" t="str">
            <v>李宇杰</v>
          </cell>
          <cell r="B32" t="str">
            <v>20221327</v>
          </cell>
          <cell r="C32" t="str">
            <v>数学与应用数学（弘深）</v>
          </cell>
          <cell r="D32" t="str">
            <v>3.8956</v>
          </cell>
          <cell r="E32" t="str">
            <v>1</v>
          </cell>
          <cell r="F32" t="str">
            <v>2</v>
          </cell>
          <cell r="G32" t="str">
            <v>1</v>
          </cell>
          <cell r="H32" t="str">
            <v>27</v>
          </cell>
        </row>
        <row r="33">
          <cell r="A33" t="str">
            <v>喻思九</v>
          </cell>
          <cell r="B33" t="str">
            <v>20221850</v>
          </cell>
          <cell r="C33" t="str">
            <v>数学与应用数学（弘深）</v>
          </cell>
          <cell r="D33" t="str">
            <v>3.2078</v>
          </cell>
          <cell r="E33" t="str">
            <v>17</v>
          </cell>
          <cell r="F33" t="str">
            <v>58</v>
          </cell>
          <cell r="G33" t="str">
            <v>17</v>
          </cell>
          <cell r="H33" t="str">
            <v>27</v>
          </cell>
        </row>
        <row r="34">
          <cell r="A34" t="str">
            <v>郜超然</v>
          </cell>
          <cell r="B34" t="str">
            <v>20222455</v>
          </cell>
          <cell r="C34" t="str">
            <v>数学与应用数学（弘深）</v>
          </cell>
          <cell r="D34" t="str">
            <v>2.982</v>
          </cell>
          <cell r="E34" t="str">
            <v>21</v>
          </cell>
          <cell r="F34" t="str">
            <v>70</v>
          </cell>
          <cell r="G34" t="str">
            <v>21</v>
          </cell>
          <cell r="H34" t="str">
            <v>27</v>
          </cell>
        </row>
        <row r="35">
          <cell r="A35" t="str">
            <v>王小华</v>
          </cell>
          <cell r="B35" t="str">
            <v>20222852</v>
          </cell>
          <cell r="C35" t="str">
            <v>数学与应用数学（弘深）</v>
          </cell>
          <cell r="D35" t="str">
            <v>3.5253</v>
          </cell>
          <cell r="E35" t="str">
            <v>12</v>
          </cell>
          <cell r="F35" t="str">
            <v>40</v>
          </cell>
          <cell r="G35" t="str">
            <v>12</v>
          </cell>
          <cell r="H35" t="str">
            <v>27</v>
          </cell>
        </row>
        <row r="36">
          <cell r="A36" t="str">
            <v>陈子涵</v>
          </cell>
          <cell r="B36" t="str">
            <v>20222939</v>
          </cell>
          <cell r="C36" t="str">
            <v>数学与应用数学（弘深）</v>
          </cell>
          <cell r="D36" t="str">
            <v>3.3802</v>
          </cell>
          <cell r="E36" t="str">
            <v>15</v>
          </cell>
          <cell r="F36" t="str">
            <v>50</v>
          </cell>
          <cell r="G36" t="str">
            <v>15</v>
          </cell>
          <cell r="H36" t="str">
            <v>27</v>
          </cell>
        </row>
        <row r="37">
          <cell r="A37" t="str">
            <v>王子乐</v>
          </cell>
          <cell r="B37" t="str">
            <v>20223039</v>
          </cell>
          <cell r="C37" t="str">
            <v>数学与应用数学（弘深）</v>
          </cell>
          <cell r="D37" t="str">
            <v>1.9552</v>
          </cell>
          <cell r="E37" t="str">
            <v>27</v>
          </cell>
          <cell r="F37" t="str">
            <v>84</v>
          </cell>
          <cell r="G37" t="str">
            <v>27</v>
          </cell>
          <cell r="H37" t="str">
            <v>27</v>
          </cell>
        </row>
        <row r="38">
          <cell r="A38" t="str">
            <v>夏延峰</v>
          </cell>
          <cell r="B38" t="str">
            <v>20223164</v>
          </cell>
          <cell r="C38" t="str">
            <v>数学与应用数学（弘深）</v>
          </cell>
          <cell r="D38" t="str">
            <v>3.1362</v>
          </cell>
          <cell r="E38" t="str">
            <v>19</v>
          </cell>
          <cell r="F38" t="str">
            <v>62</v>
          </cell>
          <cell r="G38" t="str">
            <v>19</v>
          </cell>
          <cell r="H38" t="str">
            <v>27</v>
          </cell>
        </row>
        <row r="39">
          <cell r="A39" t="str">
            <v>肖上禹</v>
          </cell>
          <cell r="B39" t="str">
            <v>20223236</v>
          </cell>
          <cell r="C39" t="str">
            <v>数学与应用数学（弘深）</v>
          </cell>
          <cell r="D39" t="str">
            <v>3.5308</v>
          </cell>
          <cell r="E39" t="str">
            <v>11</v>
          </cell>
          <cell r="F39" t="str">
            <v>39</v>
          </cell>
          <cell r="G39" t="str">
            <v>11</v>
          </cell>
          <cell r="H39" t="str">
            <v>27</v>
          </cell>
        </row>
        <row r="40">
          <cell r="A40" t="str">
            <v>王鑫磊</v>
          </cell>
          <cell r="B40" t="str">
            <v>20223959</v>
          </cell>
          <cell r="C40" t="str">
            <v>数学与应用数学（弘深）</v>
          </cell>
          <cell r="D40" t="str">
            <v>3.6131</v>
          </cell>
          <cell r="E40" t="str">
            <v>8</v>
          </cell>
          <cell r="F40" t="str">
            <v>29</v>
          </cell>
          <cell r="G40" t="str">
            <v>8</v>
          </cell>
          <cell r="H40" t="str">
            <v>27</v>
          </cell>
        </row>
        <row r="41">
          <cell r="A41" t="str">
            <v>白明奇</v>
          </cell>
          <cell r="B41" t="str">
            <v>20224299</v>
          </cell>
          <cell r="C41" t="str">
            <v>数学与应用数学（弘深）</v>
          </cell>
          <cell r="D41" t="str">
            <v>3.3932</v>
          </cell>
          <cell r="E41" t="str">
            <v>14</v>
          </cell>
          <cell r="F41" t="str">
            <v>49</v>
          </cell>
          <cell r="G41" t="str">
            <v>14</v>
          </cell>
          <cell r="H41" t="str">
            <v>27</v>
          </cell>
        </row>
        <row r="42">
          <cell r="A42" t="str">
            <v>陈彦汐</v>
          </cell>
          <cell r="B42" t="str">
            <v>20224517</v>
          </cell>
          <cell r="C42" t="str">
            <v>数学与应用数学（弘深）</v>
          </cell>
          <cell r="D42" t="str">
            <v>3.2041</v>
          </cell>
          <cell r="E42" t="str">
            <v>18</v>
          </cell>
          <cell r="F42" t="str">
            <v>59</v>
          </cell>
          <cell r="G42" t="str">
            <v>18</v>
          </cell>
          <cell r="H42" t="str">
            <v>27</v>
          </cell>
        </row>
        <row r="43">
          <cell r="A43" t="str">
            <v>李世荣</v>
          </cell>
          <cell r="B43" t="str">
            <v>20224821</v>
          </cell>
          <cell r="C43" t="str">
            <v>数学与应用数学（弘深）</v>
          </cell>
          <cell r="D43" t="str">
            <v>3.7904</v>
          </cell>
          <cell r="E43" t="str">
            <v>4</v>
          </cell>
          <cell r="F43" t="str">
            <v>9</v>
          </cell>
          <cell r="G43" t="str">
            <v>4</v>
          </cell>
          <cell r="H43" t="str">
            <v>27</v>
          </cell>
        </row>
        <row r="44">
          <cell r="A44" t="str">
            <v>樊越</v>
          </cell>
          <cell r="B44" t="str">
            <v>20224944</v>
          </cell>
          <cell r="C44" t="str">
            <v>数学与应用数学（弘深）</v>
          </cell>
          <cell r="D44" t="str">
            <v>3.05</v>
          </cell>
          <cell r="E44" t="str">
            <v>20</v>
          </cell>
          <cell r="F44" t="str">
            <v>66</v>
          </cell>
          <cell r="G44" t="str">
            <v>20</v>
          </cell>
          <cell r="H44" t="str">
            <v>27</v>
          </cell>
        </row>
        <row r="45">
          <cell r="A45" t="str">
            <v>向韵洁</v>
          </cell>
          <cell r="B45" t="str">
            <v>20224952</v>
          </cell>
          <cell r="C45" t="str">
            <v>数学与应用数学（弘深）</v>
          </cell>
          <cell r="D45" t="str">
            <v>3.8496</v>
          </cell>
          <cell r="E45" t="str">
            <v>2</v>
          </cell>
          <cell r="F45" t="str">
            <v>5</v>
          </cell>
          <cell r="G45" t="str">
            <v>2</v>
          </cell>
          <cell r="H45" t="str">
            <v>27</v>
          </cell>
        </row>
        <row r="46">
          <cell r="A46" t="str">
            <v>杨逸霏</v>
          </cell>
          <cell r="B46" t="str">
            <v>20225296</v>
          </cell>
          <cell r="C46" t="str">
            <v>数学与应用数学（弘深）</v>
          </cell>
          <cell r="D46" t="str">
            <v>3.2114</v>
          </cell>
          <cell r="E46" t="str">
            <v>16</v>
          </cell>
          <cell r="F46" t="str">
            <v>57</v>
          </cell>
          <cell r="G46" t="str">
            <v>16</v>
          </cell>
          <cell r="H46" t="str">
            <v>27</v>
          </cell>
        </row>
        <row r="47">
          <cell r="A47" t="str">
            <v>唐安佶</v>
          </cell>
          <cell r="B47" t="str">
            <v>20225314</v>
          </cell>
          <cell r="C47" t="str">
            <v>数学与应用数学（弘深）</v>
          </cell>
          <cell r="D47" t="str">
            <v>3.7574</v>
          </cell>
          <cell r="E47" t="str">
            <v>5</v>
          </cell>
          <cell r="F47" t="str">
            <v>13</v>
          </cell>
          <cell r="G47" t="str">
            <v>5</v>
          </cell>
          <cell r="H47" t="str">
            <v>27</v>
          </cell>
        </row>
        <row r="48">
          <cell r="A48" t="str">
            <v>王子涵</v>
          </cell>
          <cell r="B48" t="str">
            <v>20226061</v>
          </cell>
          <cell r="C48" t="str">
            <v>数学与应用数学（弘深）</v>
          </cell>
          <cell r="D48" t="str">
            <v>2.3916</v>
          </cell>
          <cell r="E48" t="str">
            <v>24</v>
          </cell>
          <cell r="F48" t="str">
            <v>80</v>
          </cell>
          <cell r="G48" t="str">
            <v>24</v>
          </cell>
          <cell r="H48" t="str">
            <v>27</v>
          </cell>
        </row>
        <row r="49">
          <cell r="A49" t="str">
            <v>李明杰</v>
          </cell>
          <cell r="B49" t="str">
            <v>20226093</v>
          </cell>
          <cell r="C49" t="str">
            <v>数学与应用数学（弘深）</v>
          </cell>
          <cell r="D49" t="str">
            <v>2.9439</v>
          </cell>
          <cell r="E49" t="str">
            <v>22</v>
          </cell>
          <cell r="F49" t="str">
            <v>72</v>
          </cell>
          <cell r="G49" t="str">
            <v>22</v>
          </cell>
          <cell r="H49" t="str">
            <v>27</v>
          </cell>
        </row>
        <row r="50">
          <cell r="A50" t="str">
            <v>杨浩颖</v>
          </cell>
          <cell r="B50" t="str">
            <v>20226124</v>
          </cell>
          <cell r="C50" t="str">
            <v>数学与应用数学（弘深）</v>
          </cell>
          <cell r="D50" t="str">
            <v>2.6572</v>
          </cell>
          <cell r="E50" t="str">
            <v>23</v>
          </cell>
          <cell r="F50" t="str">
            <v>75</v>
          </cell>
          <cell r="G50" t="str">
            <v>23</v>
          </cell>
          <cell r="H50" t="str">
            <v>27</v>
          </cell>
        </row>
        <row r="51">
          <cell r="A51" t="str">
            <v>汪天昊</v>
          </cell>
          <cell r="B51" t="str">
            <v>20226151</v>
          </cell>
          <cell r="C51" t="str">
            <v>数学与应用数学（弘深）</v>
          </cell>
          <cell r="D51" t="str">
            <v>3.65</v>
          </cell>
          <cell r="E51" t="str">
            <v>6</v>
          </cell>
          <cell r="F51" t="str">
            <v>23</v>
          </cell>
          <cell r="G51" t="str">
            <v>6</v>
          </cell>
          <cell r="H51" t="str">
            <v>27</v>
          </cell>
        </row>
        <row r="52">
          <cell r="A52" t="str">
            <v>汪文韬</v>
          </cell>
          <cell r="B52" t="str">
            <v>20226167</v>
          </cell>
          <cell r="C52" t="str">
            <v>数学与应用数学（弘深）</v>
          </cell>
          <cell r="D52" t="str">
            <v>2.3054</v>
          </cell>
          <cell r="E52" t="str">
            <v>26</v>
          </cell>
          <cell r="F52" t="str">
            <v>83</v>
          </cell>
          <cell r="G52" t="str">
            <v>26</v>
          </cell>
          <cell r="H52" t="str">
            <v>27</v>
          </cell>
        </row>
        <row r="53">
          <cell r="A53" t="str">
            <v>曾启芬</v>
          </cell>
          <cell r="B53" t="str">
            <v>20226171</v>
          </cell>
          <cell r="C53" t="str">
            <v>数学与应用数学（弘深）</v>
          </cell>
          <cell r="D53" t="str">
            <v>3.6389</v>
          </cell>
          <cell r="E53" t="str">
            <v>7</v>
          </cell>
          <cell r="F53" t="str">
            <v>27</v>
          </cell>
          <cell r="G53" t="str">
            <v>7</v>
          </cell>
          <cell r="H53" t="str">
            <v>27</v>
          </cell>
        </row>
        <row r="54">
          <cell r="A54" t="str">
            <v>崔凯熙</v>
          </cell>
          <cell r="B54" t="str">
            <v>20226175</v>
          </cell>
          <cell r="C54" t="str">
            <v>数学与应用数学（弘深）</v>
          </cell>
          <cell r="D54" t="str">
            <v>3.5233</v>
          </cell>
          <cell r="E54" t="str">
            <v>13</v>
          </cell>
          <cell r="F54" t="str">
            <v>41</v>
          </cell>
          <cell r="G54" t="str">
            <v>13</v>
          </cell>
          <cell r="H54" t="str">
            <v>27</v>
          </cell>
        </row>
        <row r="55">
          <cell r="A55" t="str">
            <v>吴京栖</v>
          </cell>
          <cell r="B55" t="str">
            <v>20226220</v>
          </cell>
          <cell r="C55" t="str">
            <v>数学与应用数学（弘深）</v>
          </cell>
          <cell r="D55" t="str">
            <v>3.5336</v>
          </cell>
          <cell r="E55" t="str">
            <v>10</v>
          </cell>
          <cell r="F55" t="str">
            <v>38</v>
          </cell>
          <cell r="G55" t="str">
            <v>10</v>
          </cell>
          <cell r="H55" t="str">
            <v>27</v>
          </cell>
        </row>
        <row r="56">
          <cell r="A56" t="str">
            <v>喻可言</v>
          </cell>
          <cell r="B56" t="str">
            <v>20226236</v>
          </cell>
          <cell r="C56" t="str">
            <v>数学与应用数学（弘深）</v>
          </cell>
          <cell r="D56" t="str">
            <v>2.3444</v>
          </cell>
          <cell r="E56" t="str">
            <v>25</v>
          </cell>
          <cell r="F56" t="str">
            <v>81</v>
          </cell>
          <cell r="G56" t="str">
            <v>25</v>
          </cell>
          <cell r="H56" t="str">
            <v>27</v>
          </cell>
        </row>
        <row r="57">
          <cell r="A57" t="str">
            <v>郑禹恒</v>
          </cell>
          <cell r="B57" t="str">
            <v>20226319</v>
          </cell>
          <cell r="C57" t="str">
            <v>数学与应用数学（弘深）</v>
          </cell>
          <cell r="D57" t="str">
            <v>3.8114</v>
          </cell>
          <cell r="E57" t="str">
            <v>3</v>
          </cell>
          <cell r="F57" t="str">
            <v>8</v>
          </cell>
          <cell r="G57" t="str">
            <v>3</v>
          </cell>
          <cell r="H57" t="str">
            <v>27</v>
          </cell>
        </row>
        <row r="58">
          <cell r="A58" t="str">
            <v>王柄勋</v>
          </cell>
          <cell r="B58" t="str">
            <v>20220738</v>
          </cell>
          <cell r="C58" t="str">
            <v>物理学（弘深）</v>
          </cell>
          <cell r="D58" t="str">
            <v>3.9008</v>
          </cell>
          <cell r="E58" t="str">
            <v>1</v>
          </cell>
          <cell r="F58" t="str">
            <v>1</v>
          </cell>
          <cell r="G58" t="str">
            <v>1</v>
          </cell>
          <cell r="H58" t="str">
            <v>29</v>
          </cell>
        </row>
        <row r="59">
          <cell r="A59" t="str">
            <v>何洋</v>
          </cell>
          <cell r="B59" t="str">
            <v>20221693</v>
          </cell>
          <cell r="C59" t="str">
            <v>物理学（弘深）</v>
          </cell>
          <cell r="D59" t="str">
            <v>3.1329</v>
          </cell>
          <cell r="E59" t="str">
            <v>20</v>
          </cell>
          <cell r="F59" t="str">
            <v>63</v>
          </cell>
          <cell r="G59" t="str">
            <v>20</v>
          </cell>
          <cell r="H59" t="str">
            <v>29</v>
          </cell>
        </row>
        <row r="60">
          <cell r="A60" t="str">
            <v>王智印</v>
          </cell>
          <cell r="B60" t="str">
            <v>20222547</v>
          </cell>
          <cell r="C60" t="str">
            <v>物理学（弘深）</v>
          </cell>
          <cell r="D60" t="str">
            <v>3.3718</v>
          </cell>
          <cell r="E60" t="str">
            <v>14</v>
          </cell>
          <cell r="F60" t="str">
            <v>51</v>
          </cell>
          <cell r="G60" t="str">
            <v>14</v>
          </cell>
          <cell r="H60" t="str">
            <v>29</v>
          </cell>
        </row>
        <row r="61">
          <cell r="A61" t="str">
            <v>何觐阳</v>
          </cell>
          <cell r="B61" t="str">
            <v>20222575</v>
          </cell>
          <cell r="C61" t="str">
            <v>物理学（弘深）</v>
          </cell>
          <cell r="D61" t="str">
            <v>2.5863</v>
          </cell>
          <cell r="E61" t="str">
            <v>25</v>
          </cell>
          <cell r="F61" t="str">
            <v>76</v>
          </cell>
          <cell r="G61" t="str">
            <v>25</v>
          </cell>
          <cell r="H61" t="str">
            <v>29</v>
          </cell>
        </row>
        <row r="62">
          <cell r="A62" t="str">
            <v>陈智卓</v>
          </cell>
          <cell r="B62" t="str">
            <v>20222773</v>
          </cell>
          <cell r="C62" t="str">
            <v>物理学（弘深）</v>
          </cell>
          <cell r="D62" t="str">
            <v>2.4255</v>
          </cell>
          <cell r="E62" t="str">
            <v>28</v>
          </cell>
          <cell r="F62" t="str">
            <v>79</v>
          </cell>
          <cell r="G62" t="str">
            <v>28</v>
          </cell>
          <cell r="H62" t="str">
            <v>29</v>
          </cell>
        </row>
        <row r="63">
          <cell r="A63" t="str">
            <v>肖森洋</v>
          </cell>
          <cell r="B63" t="str">
            <v>20223205</v>
          </cell>
          <cell r="C63" t="str">
            <v>物理学（弘深）</v>
          </cell>
          <cell r="D63" t="str">
            <v>2.5814</v>
          </cell>
          <cell r="E63" t="str">
            <v>26</v>
          </cell>
          <cell r="F63" t="str">
            <v>77</v>
          </cell>
          <cell r="G63" t="str">
            <v>26</v>
          </cell>
          <cell r="H63" t="str">
            <v>29</v>
          </cell>
        </row>
        <row r="64">
          <cell r="A64" t="str">
            <v>姜嘉程</v>
          </cell>
          <cell r="B64" t="str">
            <v>20223280</v>
          </cell>
          <cell r="C64" t="str">
            <v>物理学（弘深）</v>
          </cell>
          <cell r="D64" t="str">
            <v>3.1632</v>
          </cell>
          <cell r="E64" t="str">
            <v>19</v>
          </cell>
          <cell r="F64" t="str">
            <v>61</v>
          </cell>
          <cell r="G64" t="str">
            <v>19</v>
          </cell>
          <cell r="H64" t="str">
            <v>29</v>
          </cell>
        </row>
        <row r="65">
          <cell r="A65" t="str">
            <v>谢丛骏</v>
          </cell>
          <cell r="B65" t="str">
            <v>20223360</v>
          </cell>
          <cell r="C65" t="str">
            <v>物理学（弘深）</v>
          </cell>
          <cell r="D65" t="str">
            <v>2.4396</v>
          </cell>
          <cell r="E65" t="str">
            <v>27</v>
          </cell>
          <cell r="F65" t="str">
            <v>78</v>
          </cell>
          <cell r="G65" t="str">
            <v>27</v>
          </cell>
          <cell r="H65" t="str">
            <v>29</v>
          </cell>
        </row>
        <row r="66">
          <cell r="A66" t="str">
            <v>徐欣杰</v>
          </cell>
          <cell r="B66" t="str">
            <v>20223383</v>
          </cell>
          <cell r="C66" t="str">
            <v>物理学（弘深）</v>
          </cell>
          <cell r="D66" t="str">
            <v>3.0713</v>
          </cell>
          <cell r="E66" t="str">
            <v>21</v>
          </cell>
          <cell r="F66" t="str">
            <v>65</v>
          </cell>
          <cell r="G66" t="str">
            <v>21</v>
          </cell>
          <cell r="H66" t="str">
            <v>29</v>
          </cell>
        </row>
        <row r="67">
          <cell r="A67" t="str">
            <v>曾诚</v>
          </cell>
          <cell r="B67" t="str">
            <v>20223462</v>
          </cell>
          <cell r="C67" t="str">
            <v>物理学（弘深）</v>
          </cell>
          <cell r="D67" t="str">
            <v>2.9207</v>
          </cell>
          <cell r="E67" t="str">
            <v>24</v>
          </cell>
          <cell r="F67" t="str">
            <v>74</v>
          </cell>
          <cell r="G67" t="str">
            <v>24</v>
          </cell>
          <cell r="H67" t="str">
            <v>29</v>
          </cell>
        </row>
        <row r="68">
          <cell r="A68" t="str">
            <v>陶旭冉</v>
          </cell>
          <cell r="B68" t="str">
            <v>20223530</v>
          </cell>
          <cell r="C68" t="str">
            <v>物理学（弘深）</v>
          </cell>
          <cell r="D68" t="str">
            <v>3.6053</v>
          </cell>
          <cell r="E68" t="str">
            <v>8</v>
          </cell>
          <cell r="F68" t="str">
            <v>31</v>
          </cell>
          <cell r="G68" t="str">
            <v>8</v>
          </cell>
          <cell r="H68" t="str">
            <v>29</v>
          </cell>
        </row>
        <row r="69">
          <cell r="A69" t="str">
            <v>唐庆来</v>
          </cell>
          <cell r="B69" t="str">
            <v>20223636</v>
          </cell>
          <cell r="C69" t="str">
            <v>物理学（弘深）</v>
          </cell>
          <cell r="D69" t="str">
            <v>3.6831</v>
          </cell>
          <cell r="E69" t="str">
            <v>6</v>
          </cell>
          <cell r="F69" t="str">
            <v>21</v>
          </cell>
          <cell r="G69" t="str">
            <v>6</v>
          </cell>
          <cell r="H69" t="str">
            <v>29</v>
          </cell>
        </row>
        <row r="70">
          <cell r="A70" t="str">
            <v>杨昕蕴</v>
          </cell>
          <cell r="B70" t="str">
            <v>20223642</v>
          </cell>
          <cell r="C70" t="str">
            <v>物理学（弘深）</v>
          </cell>
          <cell r="D70" t="str">
            <v>2.3217</v>
          </cell>
          <cell r="E70" t="str">
            <v>29</v>
          </cell>
          <cell r="F70" t="str">
            <v>82</v>
          </cell>
          <cell r="G70" t="str">
            <v>29</v>
          </cell>
          <cell r="H70" t="str">
            <v>29</v>
          </cell>
        </row>
        <row r="71">
          <cell r="A71" t="str">
            <v>文熙哲</v>
          </cell>
          <cell r="B71" t="str">
            <v>20223649</v>
          </cell>
          <cell r="C71" t="str">
            <v>物理学（弘深）</v>
          </cell>
          <cell r="D71" t="str">
            <v>2.9824</v>
          </cell>
          <cell r="E71" t="str">
            <v>22</v>
          </cell>
          <cell r="F71" t="str">
            <v>69</v>
          </cell>
          <cell r="G71" t="str">
            <v>22</v>
          </cell>
          <cell r="H71" t="str">
            <v>29</v>
          </cell>
        </row>
        <row r="72">
          <cell r="A72" t="str">
            <v>涂馨冉</v>
          </cell>
          <cell r="B72" t="str">
            <v>20223662</v>
          </cell>
          <cell r="C72" t="str">
            <v>物理学（弘深）</v>
          </cell>
          <cell r="D72" t="str">
            <v>3.2839</v>
          </cell>
          <cell r="E72" t="str">
            <v>15</v>
          </cell>
          <cell r="F72" t="str">
            <v>54</v>
          </cell>
          <cell r="G72" t="str">
            <v>15</v>
          </cell>
          <cell r="H72" t="str">
            <v>29</v>
          </cell>
        </row>
        <row r="73">
          <cell r="A73" t="str">
            <v>杨子杰</v>
          </cell>
          <cell r="B73" t="str">
            <v>20223858</v>
          </cell>
          <cell r="C73" t="str">
            <v>物理学（弘深）</v>
          </cell>
          <cell r="D73" t="str">
            <v>3.6433</v>
          </cell>
          <cell r="E73" t="str">
            <v>7</v>
          </cell>
          <cell r="F73" t="str">
            <v>25</v>
          </cell>
          <cell r="G73" t="str">
            <v>7</v>
          </cell>
          <cell r="H73" t="str">
            <v>29</v>
          </cell>
        </row>
        <row r="74">
          <cell r="A74" t="str">
            <v>詹师哲</v>
          </cell>
          <cell r="B74" t="str">
            <v>20224025</v>
          </cell>
          <cell r="C74" t="str">
            <v>物理学（弘深）</v>
          </cell>
          <cell r="D74" t="str">
            <v>2.9739</v>
          </cell>
          <cell r="E74" t="str">
            <v>23</v>
          </cell>
          <cell r="F74" t="str">
            <v>71</v>
          </cell>
          <cell r="G74" t="str">
            <v>23</v>
          </cell>
          <cell r="H74" t="str">
            <v>29</v>
          </cell>
        </row>
        <row r="75">
          <cell r="A75" t="str">
            <v>吴汇印</v>
          </cell>
          <cell r="B75" t="str">
            <v>20224267</v>
          </cell>
          <cell r="C75" t="str">
            <v>物理学（弘深）</v>
          </cell>
          <cell r="D75" t="str">
            <v>3.1816</v>
          </cell>
          <cell r="E75" t="str">
            <v>18</v>
          </cell>
          <cell r="F75" t="str">
            <v>60</v>
          </cell>
          <cell r="G75" t="str">
            <v>18</v>
          </cell>
          <cell r="H75" t="str">
            <v>29</v>
          </cell>
        </row>
        <row r="76">
          <cell r="A76" t="str">
            <v>张天豪</v>
          </cell>
          <cell r="B76" t="str">
            <v>20224341</v>
          </cell>
          <cell r="C76" t="str">
            <v>物理学（弘深）</v>
          </cell>
          <cell r="D76" t="str">
            <v>3.2246</v>
          </cell>
          <cell r="E76" t="str">
            <v>17</v>
          </cell>
          <cell r="F76" t="str">
            <v>56</v>
          </cell>
          <cell r="G76" t="str">
            <v>17</v>
          </cell>
          <cell r="H76" t="str">
            <v>29</v>
          </cell>
        </row>
        <row r="77">
          <cell r="A77" t="str">
            <v>黄青锋</v>
          </cell>
          <cell r="B77" t="str">
            <v>20224368</v>
          </cell>
          <cell r="C77" t="str">
            <v>物理学（弘深）</v>
          </cell>
          <cell r="D77" t="str">
            <v>3.4871</v>
          </cell>
          <cell r="E77" t="str">
            <v>12</v>
          </cell>
          <cell r="F77" t="str">
            <v>46</v>
          </cell>
          <cell r="G77" t="str">
            <v>12</v>
          </cell>
          <cell r="H77" t="str">
            <v>29</v>
          </cell>
        </row>
        <row r="78">
          <cell r="A78" t="str">
            <v>胡佳睿</v>
          </cell>
          <cell r="B78" t="str">
            <v>20224583</v>
          </cell>
          <cell r="C78" t="str">
            <v>物理学（弘深）</v>
          </cell>
          <cell r="D78" t="str">
            <v>3.5504</v>
          </cell>
          <cell r="E78" t="str">
            <v>10</v>
          </cell>
          <cell r="F78" t="str">
            <v>37</v>
          </cell>
          <cell r="G78" t="str">
            <v>10</v>
          </cell>
          <cell r="H78" t="str">
            <v>29</v>
          </cell>
        </row>
        <row r="79">
          <cell r="A79" t="str">
            <v>张恺欣</v>
          </cell>
          <cell r="B79" t="str">
            <v>20224810</v>
          </cell>
          <cell r="C79" t="str">
            <v>物理学（弘深）</v>
          </cell>
          <cell r="D79" t="str">
            <v>3.5636</v>
          </cell>
          <cell r="E79" t="str">
            <v>9</v>
          </cell>
          <cell r="F79" t="str">
            <v>35</v>
          </cell>
          <cell r="G79" t="str">
            <v>9</v>
          </cell>
          <cell r="H79" t="str">
            <v>29</v>
          </cell>
        </row>
        <row r="80">
          <cell r="A80" t="str">
            <v>唐羽羽</v>
          </cell>
          <cell r="B80" t="str">
            <v>20224890</v>
          </cell>
          <cell r="C80" t="str">
            <v>物理学（弘深）</v>
          </cell>
          <cell r="D80" t="str">
            <v>3.8691</v>
          </cell>
          <cell r="E80" t="str">
            <v>2</v>
          </cell>
          <cell r="F80" t="str">
            <v>4</v>
          </cell>
          <cell r="G80" t="str">
            <v>2</v>
          </cell>
          <cell r="H80" t="str">
            <v>29</v>
          </cell>
        </row>
        <row r="81">
          <cell r="A81" t="str">
            <v>李康乐</v>
          </cell>
          <cell r="B81" t="str">
            <v>20225025</v>
          </cell>
          <cell r="C81" t="str">
            <v>物理学（弘深）</v>
          </cell>
          <cell r="D81" t="str">
            <v>3.8355</v>
          </cell>
          <cell r="E81" t="str">
            <v>3</v>
          </cell>
          <cell r="F81" t="str">
            <v>6</v>
          </cell>
          <cell r="G81" t="str">
            <v>3</v>
          </cell>
          <cell r="H81" t="str">
            <v>29</v>
          </cell>
        </row>
        <row r="82">
          <cell r="A82" t="str">
            <v>侯晨曦</v>
          </cell>
          <cell r="B82" t="str">
            <v>20225037</v>
          </cell>
          <cell r="C82" t="str">
            <v>物理学（弘深）</v>
          </cell>
          <cell r="D82" t="str">
            <v>3.7101</v>
          </cell>
          <cell r="E82" t="str">
            <v>5</v>
          </cell>
          <cell r="F82" t="str">
            <v>20</v>
          </cell>
          <cell r="G82" t="str">
            <v>5</v>
          </cell>
          <cell r="H82" t="str">
            <v>29</v>
          </cell>
        </row>
        <row r="83">
          <cell r="A83" t="str">
            <v>王子龙</v>
          </cell>
          <cell r="B83" t="str">
            <v>20225428</v>
          </cell>
          <cell r="C83" t="str">
            <v>物理学（弘深）</v>
          </cell>
          <cell r="D83" t="str">
            <v>3.5166</v>
          </cell>
          <cell r="E83" t="str">
            <v>11</v>
          </cell>
          <cell r="F83" t="str">
            <v>42</v>
          </cell>
          <cell r="G83" t="str">
            <v>11</v>
          </cell>
          <cell r="H83" t="str">
            <v>29</v>
          </cell>
        </row>
        <row r="84">
          <cell r="A84" t="str">
            <v>叶宇翔</v>
          </cell>
          <cell r="B84" t="str">
            <v>20226150</v>
          </cell>
          <cell r="C84" t="str">
            <v>物理学（弘深）</v>
          </cell>
          <cell r="D84" t="str">
            <v>3.4869</v>
          </cell>
          <cell r="E84" t="str">
            <v>13</v>
          </cell>
          <cell r="F84" t="str">
            <v>47</v>
          </cell>
          <cell r="G84" t="str">
            <v>13</v>
          </cell>
          <cell r="H84" t="str">
            <v>29</v>
          </cell>
        </row>
        <row r="85">
          <cell r="A85" t="str">
            <v>胡俊熙</v>
          </cell>
          <cell r="B85" t="str">
            <v>20226214</v>
          </cell>
          <cell r="C85" t="str">
            <v>物理学（弘深）</v>
          </cell>
          <cell r="D85" t="str">
            <v>3.7568</v>
          </cell>
          <cell r="E85" t="str">
            <v>4</v>
          </cell>
          <cell r="F85" t="str">
            <v>14</v>
          </cell>
          <cell r="G85" t="str">
            <v>4</v>
          </cell>
          <cell r="H85" t="str">
            <v>29</v>
          </cell>
        </row>
        <row r="86">
          <cell r="A86" t="str">
            <v>韩松沄</v>
          </cell>
          <cell r="B86" t="str">
            <v>20226341</v>
          </cell>
          <cell r="C86" t="str">
            <v>物理学（弘深）</v>
          </cell>
          <cell r="D86" t="str">
            <v>3.2824</v>
          </cell>
          <cell r="E86" t="str">
            <v>16</v>
          </cell>
          <cell r="F86" t="str">
            <v>55</v>
          </cell>
          <cell r="G86" t="str">
            <v>16</v>
          </cell>
          <cell r="H86" t="str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zoomScale="70" zoomScaleNormal="70" zoomScaleSheetLayoutView="59" topLeftCell="A31" workbookViewId="0">
      <selection activeCell="A3" sqref="A3:A54"/>
    </sheetView>
  </sheetViews>
  <sheetFormatPr defaultColWidth="9" defaultRowHeight="33.75"/>
  <cols>
    <col min="1" max="1" width="14.0833333333333" style="14" customWidth="1"/>
    <col min="2" max="5" width="33.25" style="14" customWidth="1"/>
    <col min="6" max="7" width="33.25" style="15" customWidth="1"/>
    <col min="8" max="8" width="38.5833333333333" style="14" customWidth="1"/>
    <col min="9" max="9" width="29" style="16" hidden="1" customWidth="1"/>
    <col min="10" max="10" width="29" style="16" customWidth="1"/>
    <col min="11" max="11" width="20.5833333333333" style="17" customWidth="1"/>
    <col min="12" max="12" width="31.5" style="16" customWidth="1"/>
    <col min="13" max="16384" width="9" style="17"/>
  </cols>
  <sheetData>
    <row r="1" ht="100" customHeight="1" spans="1:12">
      <c r="A1" s="18" t="s">
        <v>0</v>
      </c>
      <c r="B1" s="19"/>
      <c r="C1" s="19"/>
      <c r="D1" s="19"/>
      <c r="E1" s="19"/>
      <c r="F1" s="19"/>
      <c r="G1" s="19"/>
      <c r="H1" s="19"/>
      <c r="I1" s="22"/>
      <c r="J1" s="22"/>
      <c r="K1" s="19"/>
      <c r="L1" s="19"/>
    </row>
    <row r="2" ht="100" customHeight="1" spans="1:1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22" t="s">
        <v>9</v>
      </c>
      <c r="J2" s="22" t="s">
        <v>9</v>
      </c>
      <c r="K2" s="19" t="s">
        <v>10</v>
      </c>
      <c r="L2" s="19" t="s">
        <v>11</v>
      </c>
    </row>
    <row r="3" s="12" customFormat="1" ht="35" customHeight="1" spans="1:12">
      <c r="A3" s="20">
        <v>1</v>
      </c>
      <c r="B3" s="20" t="s">
        <v>12</v>
      </c>
      <c r="C3" s="20">
        <v>20223396</v>
      </c>
      <c r="D3" s="20" t="s">
        <v>13</v>
      </c>
      <c r="E3" s="21" t="s">
        <v>14</v>
      </c>
      <c r="F3" s="20" t="s">
        <v>14</v>
      </c>
      <c r="G3" s="20" t="s">
        <v>14</v>
      </c>
      <c r="H3" s="20" t="s">
        <v>14</v>
      </c>
      <c r="I3" s="23" t="str">
        <f>VLOOKUP(B3,[1]绩点!$A$3:$H$86,4,0)</f>
        <v>3.7736</v>
      </c>
      <c r="J3" s="23" t="s">
        <v>15</v>
      </c>
      <c r="K3" s="20">
        <v>0.4</v>
      </c>
      <c r="L3" s="23">
        <f t="shared" ref="L3:L54" si="0">I3+K3</f>
        <v>4.1736</v>
      </c>
    </row>
    <row r="4" ht="35" customHeight="1" spans="1:12">
      <c r="A4" s="20">
        <v>2</v>
      </c>
      <c r="B4" s="20" t="s">
        <v>16</v>
      </c>
      <c r="C4" s="20">
        <v>20223714</v>
      </c>
      <c r="D4" s="20" t="s">
        <v>13</v>
      </c>
      <c r="E4" s="21" t="s">
        <v>14</v>
      </c>
      <c r="F4" s="20" t="s">
        <v>14</v>
      </c>
      <c r="G4" s="20" t="s">
        <v>14</v>
      </c>
      <c r="H4" s="20" t="s">
        <v>14</v>
      </c>
      <c r="I4" s="23" t="str">
        <f>VLOOKUP(B4,[1]绩点!$A$3:$H$86,4,0)</f>
        <v>3.8794</v>
      </c>
      <c r="J4" s="23" t="s">
        <v>17</v>
      </c>
      <c r="K4" s="20">
        <v>0.225</v>
      </c>
      <c r="L4" s="23">
        <f t="shared" si="0"/>
        <v>4.1044</v>
      </c>
    </row>
    <row r="5" ht="35" customHeight="1" spans="1:12">
      <c r="A5" s="20">
        <v>3</v>
      </c>
      <c r="B5" s="20" t="s">
        <v>18</v>
      </c>
      <c r="C5" s="20">
        <v>20224700</v>
      </c>
      <c r="D5" s="20" t="s">
        <v>13</v>
      </c>
      <c r="E5" s="21" t="s">
        <v>14</v>
      </c>
      <c r="F5" s="20" t="s">
        <v>14</v>
      </c>
      <c r="G5" s="20" t="s">
        <v>14</v>
      </c>
      <c r="H5" s="20" t="s">
        <v>14</v>
      </c>
      <c r="I5" s="23" t="str">
        <f>VLOOKUP(B5,[1]绩点!$A$3:$H$86,4,0)</f>
        <v>3.8246</v>
      </c>
      <c r="J5" s="23" t="s">
        <v>19</v>
      </c>
      <c r="K5" s="20">
        <v>0.2</v>
      </c>
      <c r="L5" s="23">
        <f t="shared" si="0"/>
        <v>4.0246</v>
      </c>
    </row>
    <row r="6" s="12" customFormat="1" ht="35" customHeight="1" spans="1:12">
      <c r="A6" s="20">
        <v>4</v>
      </c>
      <c r="B6" s="20" t="s">
        <v>20</v>
      </c>
      <c r="C6" s="20">
        <v>20224719</v>
      </c>
      <c r="D6" s="20" t="s">
        <v>13</v>
      </c>
      <c r="E6" s="21" t="s">
        <v>14</v>
      </c>
      <c r="F6" s="20" t="s">
        <v>14</v>
      </c>
      <c r="G6" s="20" t="s">
        <v>14</v>
      </c>
      <c r="H6" s="20" t="s">
        <v>14</v>
      </c>
      <c r="I6" s="23" t="str">
        <f>VLOOKUP(B6,[1]绩点!$A$3:$H$86,4,0)</f>
        <v>3.7176</v>
      </c>
      <c r="J6" s="23" t="s">
        <v>21</v>
      </c>
      <c r="K6" s="20">
        <v>0.3</v>
      </c>
      <c r="L6" s="23">
        <f t="shared" si="0"/>
        <v>4.0176</v>
      </c>
    </row>
    <row r="7" s="12" customFormat="1" ht="35" customHeight="1" spans="1:12">
      <c r="A7" s="20">
        <v>5</v>
      </c>
      <c r="B7" s="20" t="s">
        <v>22</v>
      </c>
      <c r="C7" s="20">
        <v>20221056</v>
      </c>
      <c r="D7" s="20" t="s">
        <v>13</v>
      </c>
      <c r="E7" s="21" t="s">
        <v>14</v>
      </c>
      <c r="F7" s="20" t="s">
        <v>14</v>
      </c>
      <c r="G7" s="20" t="s">
        <v>14</v>
      </c>
      <c r="H7" s="20" t="s">
        <v>14</v>
      </c>
      <c r="I7" s="23" t="str">
        <f>VLOOKUP(B7,[1]绩点!$A$3:$H$86,4,0)</f>
        <v>3.6673</v>
      </c>
      <c r="J7" s="23" t="s">
        <v>23</v>
      </c>
      <c r="K7" s="20">
        <v>0.3</v>
      </c>
      <c r="L7" s="23">
        <f t="shared" si="0"/>
        <v>3.9673</v>
      </c>
    </row>
    <row r="8" s="12" customFormat="1" ht="35" customHeight="1" spans="1:12">
      <c r="A8" s="20">
        <v>6</v>
      </c>
      <c r="B8" s="20" t="s">
        <v>24</v>
      </c>
      <c r="C8" s="20">
        <v>20221570</v>
      </c>
      <c r="D8" s="20" t="s">
        <v>13</v>
      </c>
      <c r="E8" s="21" t="s">
        <v>14</v>
      </c>
      <c r="F8" s="20" t="s">
        <v>14</v>
      </c>
      <c r="G8" s="20" t="s">
        <v>14</v>
      </c>
      <c r="H8" s="20" t="s">
        <v>14</v>
      </c>
      <c r="I8" s="23" t="str">
        <f>VLOOKUP(B8,[1]绩点!$A$3:$H$86,4,0)</f>
        <v>3.7539</v>
      </c>
      <c r="J8" s="23" t="s">
        <v>25</v>
      </c>
      <c r="K8" s="20">
        <v>0.2</v>
      </c>
      <c r="L8" s="23">
        <f t="shared" si="0"/>
        <v>3.9539</v>
      </c>
    </row>
    <row r="9" ht="35" customHeight="1" spans="1:12">
      <c r="A9" s="20">
        <v>7</v>
      </c>
      <c r="B9" s="20" t="s">
        <v>26</v>
      </c>
      <c r="C9" s="20">
        <v>20223028</v>
      </c>
      <c r="D9" s="20" t="s">
        <v>13</v>
      </c>
      <c r="E9" s="21" t="s">
        <v>14</v>
      </c>
      <c r="F9" s="20" t="s">
        <v>14</v>
      </c>
      <c r="G9" s="20" t="s">
        <v>14</v>
      </c>
      <c r="H9" s="20" t="s">
        <v>14</v>
      </c>
      <c r="I9" s="23" t="str">
        <f>VLOOKUP(B9,[1]绩点!$A$3:$H$86,4,0)</f>
        <v>3.7421</v>
      </c>
      <c r="J9" s="23" t="s">
        <v>27</v>
      </c>
      <c r="K9" s="20">
        <v>0.2</v>
      </c>
      <c r="L9" s="23">
        <f t="shared" si="0"/>
        <v>3.9421</v>
      </c>
    </row>
    <row r="10" ht="35" customHeight="1" spans="1:12">
      <c r="A10" s="20">
        <v>8</v>
      </c>
      <c r="B10" s="20" t="s">
        <v>28</v>
      </c>
      <c r="C10" s="20">
        <v>20222392</v>
      </c>
      <c r="D10" s="20" t="s">
        <v>13</v>
      </c>
      <c r="E10" s="21" t="s">
        <v>14</v>
      </c>
      <c r="F10" s="20" t="s">
        <v>14</v>
      </c>
      <c r="G10" s="20" t="s">
        <v>14</v>
      </c>
      <c r="H10" s="20" t="s">
        <v>14</v>
      </c>
      <c r="I10" s="23" t="str">
        <f>VLOOKUP(B10,[1]绩点!$A$3:$H$86,4,0)</f>
        <v>3.7646</v>
      </c>
      <c r="J10" s="23" t="s">
        <v>29</v>
      </c>
      <c r="K10" s="20">
        <v>0.15</v>
      </c>
      <c r="L10" s="23">
        <f t="shared" si="0"/>
        <v>3.9146</v>
      </c>
    </row>
    <row r="11" ht="35" customHeight="1" spans="1:12">
      <c r="A11" s="20">
        <v>9</v>
      </c>
      <c r="B11" s="20" t="s">
        <v>30</v>
      </c>
      <c r="C11" s="20">
        <v>20223610</v>
      </c>
      <c r="D11" s="20" t="s">
        <v>13</v>
      </c>
      <c r="E11" s="21" t="s">
        <v>14</v>
      </c>
      <c r="F11" s="20" t="s">
        <v>14</v>
      </c>
      <c r="G11" s="20" t="s">
        <v>14</v>
      </c>
      <c r="H11" s="20" t="s">
        <v>14</v>
      </c>
      <c r="I11" s="23" t="str">
        <f>VLOOKUP(B11,[1]绩点!$A$3:$H$86,4,0)</f>
        <v>3.7874</v>
      </c>
      <c r="J11" s="23" t="s">
        <v>31</v>
      </c>
      <c r="K11" s="20">
        <v>0.05</v>
      </c>
      <c r="L11" s="23">
        <f t="shared" si="0"/>
        <v>3.8374</v>
      </c>
    </row>
    <row r="12" s="12" customFormat="1" ht="35" customHeight="1" spans="1:12">
      <c r="A12" s="20">
        <v>10</v>
      </c>
      <c r="B12" s="20" t="s">
        <v>32</v>
      </c>
      <c r="C12" s="20">
        <v>20221337</v>
      </c>
      <c r="D12" s="20" t="s">
        <v>13</v>
      </c>
      <c r="E12" s="21" t="s">
        <v>14</v>
      </c>
      <c r="F12" s="20" t="s">
        <v>14</v>
      </c>
      <c r="G12" s="20" t="s">
        <v>14</v>
      </c>
      <c r="H12" s="20" t="s">
        <v>14</v>
      </c>
      <c r="I12" s="23" t="str">
        <f>VLOOKUP(B12,[1]绩点!$A$3:$H$86,4,0)</f>
        <v>3.7543</v>
      </c>
      <c r="J12" s="23" t="s">
        <v>33</v>
      </c>
      <c r="K12" s="20">
        <v>0.05</v>
      </c>
      <c r="L12" s="23">
        <f t="shared" si="0"/>
        <v>3.8043</v>
      </c>
    </row>
    <row r="13" s="12" customFormat="1" ht="35" customHeight="1" spans="1:12">
      <c r="A13" s="20">
        <v>11</v>
      </c>
      <c r="B13" s="20" t="s">
        <v>34</v>
      </c>
      <c r="C13" s="20">
        <v>20225247</v>
      </c>
      <c r="D13" s="20" t="s">
        <v>13</v>
      </c>
      <c r="E13" s="21" t="s">
        <v>14</v>
      </c>
      <c r="F13" s="20" t="s">
        <v>14</v>
      </c>
      <c r="G13" s="20" t="s">
        <v>14</v>
      </c>
      <c r="H13" s="20" t="s">
        <v>14</v>
      </c>
      <c r="I13" s="23">
        <v>3.504</v>
      </c>
      <c r="J13" s="23">
        <v>3.504</v>
      </c>
      <c r="K13" s="20">
        <v>0.3</v>
      </c>
      <c r="L13" s="23">
        <f t="shared" si="0"/>
        <v>3.804</v>
      </c>
    </row>
    <row r="14" s="12" customFormat="1" ht="35" customHeight="1" spans="1:12">
      <c r="A14" s="20">
        <v>12</v>
      </c>
      <c r="B14" s="20" t="s">
        <v>35</v>
      </c>
      <c r="C14" s="20">
        <v>20224941</v>
      </c>
      <c r="D14" s="20" t="s">
        <v>13</v>
      </c>
      <c r="E14" s="21" t="s">
        <v>14</v>
      </c>
      <c r="F14" s="20" t="s">
        <v>14</v>
      </c>
      <c r="G14" s="20" t="s">
        <v>14</v>
      </c>
      <c r="H14" s="20" t="s">
        <v>14</v>
      </c>
      <c r="I14" s="23" t="str">
        <f>VLOOKUP(B14,[1]绩点!$A$3:$H$86,4,0)</f>
        <v>3.7338</v>
      </c>
      <c r="J14" s="23" t="s">
        <v>36</v>
      </c>
      <c r="K14" s="20">
        <v>0.05</v>
      </c>
      <c r="L14" s="23">
        <f t="shared" si="0"/>
        <v>3.7838</v>
      </c>
    </row>
    <row r="15" ht="35" customHeight="1" spans="1:12">
      <c r="A15" s="20">
        <v>13</v>
      </c>
      <c r="B15" s="20" t="s">
        <v>37</v>
      </c>
      <c r="C15" s="20">
        <v>20224903</v>
      </c>
      <c r="D15" s="20" t="s">
        <v>13</v>
      </c>
      <c r="E15" s="21" t="s">
        <v>14</v>
      </c>
      <c r="F15" s="20" t="s">
        <v>14</v>
      </c>
      <c r="G15" s="20" t="s">
        <v>14</v>
      </c>
      <c r="H15" s="20" t="s">
        <v>14</v>
      </c>
      <c r="I15" s="23" t="str">
        <f>VLOOKUP(B15,[1]绩点!$A$3:$H$86,4,0)</f>
        <v>3.5711</v>
      </c>
      <c r="J15" s="23">
        <v>3.5711</v>
      </c>
      <c r="K15" s="20">
        <v>0.2</v>
      </c>
      <c r="L15" s="23">
        <f t="shared" si="0"/>
        <v>3.7711</v>
      </c>
    </row>
    <row r="16" s="12" customFormat="1" ht="35" customHeight="1" spans="1:12">
      <c r="A16" s="20">
        <v>14</v>
      </c>
      <c r="B16" s="20" t="s">
        <v>38</v>
      </c>
      <c r="C16" s="20">
        <v>20220592</v>
      </c>
      <c r="D16" s="20" t="s">
        <v>13</v>
      </c>
      <c r="E16" s="21" t="s">
        <v>14</v>
      </c>
      <c r="F16" s="20" t="s">
        <v>14</v>
      </c>
      <c r="G16" s="20" t="s">
        <v>14</v>
      </c>
      <c r="H16" s="20" t="s">
        <v>14</v>
      </c>
      <c r="I16" s="23" t="str">
        <f>VLOOKUP(B16,[1]绩点!$A$3:$H$86,4,0)</f>
        <v>3.6469</v>
      </c>
      <c r="J16" s="23" t="s">
        <v>39</v>
      </c>
      <c r="K16" s="20">
        <v>0.1</v>
      </c>
      <c r="L16" s="23">
        <f t="shared" si="0"/>
        <v>3.7469</v>
      </c>
    </row>
    <row r="17" ht="35" customHeight="1" spans="1:12">
      <c r="A17" s="20">
        <v>15</v>
      </c>
      <c r="B17" s="20" t="s">
        <v>40</v>
      </c>
      <c r="C17" s="20">
        <v>20220554</v>
      </c>
      <c r="D17" s="20" t="s">
        <v>13</v>
      </c>
      <c r="E17" s="21" t="s">
        <v>14</v>
      </c>
      <c r="F17" s="20" t="s">
        <v>14</v>
      </c>
      <c r="G17" s="20" t="s">
        <v>14</v>
      </c>
      <c r="H17" s="20" t="s">
        <v>14</v>
      </c>
      <c r="I17" s="23" t="str">
        <f>VLOOKUP(B17,[1]绩点!$A$3:$H$86,4,0)</f>
        <v>3.5953</v>
      </c>
      <c r="J17" s="23" t="s">
        <v>41</v>
      </c>
      <c r="K17" s="20">
        <v>0.15</v>
      </c>
      <c r="L17" s="23">
        <f t="shared" si="0"/>
        <v>3.7453</v>
      </c>
    </row>
    <row r="18" ht="35" customHeight="1" spans="1:12">
      <c r="A18" s="20">
        <v>16</v>
      </c>
      <c r="B18" s="20" t="s">
        <v>42</v>
      </c>
      <c r="C18" s="20">
        <v>20221057</v>
      </c>
      <c r="D18" s="20" t="s">
        <v>13</v>
      </c>
      <c r="E18" s="21" t="s">
        <v>14</v>
      </c>
      <c r="F18" s="20" t="s">
        <v>14</v>
      </c>
      <c r="G18" s="20" t="s">
        <v>14</v>
      </c>
      <c r="H18" s="20" t="s">
        <v>14</v>
      </c>
      <c r="I18" s="23" t="str">
        <f>VLOOKUP(B18,[1]绩点!$A$3:$H$86,4,0)</f>
        <v>3.4872</v>
      </c>
      <c r="J18" s="23" t="s">
        <v>43</v>
      </c>
      <c r="K18" s="20">
        <v>0.2</v>
      </c>
      <c r="L18" s="23">
        <f t="shared" si="0"/>
        <v>3.6872</v>
      </c>
    </row>
    <row r="19" ht="35" customHeight="1" spans="1:12">
      <c r="A19" s="20">
        <v>17</v>
      </c>
      <c r="B19" s="20" t="s">
        <v>44</v>
      </c>
      <c r="C19" s="20">
        <v>20224507</v>
      </c>
      <c r="D19" s="20" t="s">
        <v>13</v>
      </c>
      <c r="E19" s="21" t="s">
        <v>14</v>
      </c>
      <c r="F19" s="20" t="s">
        <v>14</v>
      </c>
      <c r="G19" s="20" t="s">
        <v>14</v>
      </c>
      <c r="H19" s="20" t="s">
        <v>14</v>
      </c>
      <c r="I19" s="23" t="str">
        <f>VLOOKUP(B19,[1]绩点!$A$3:$H$86,4,0)</f>
        <v>3.4619</v>
      </c>
      <c r="J19" s="23" t="s">
        <v>45</v>
      </c>
      <c r="K19" s="20">
        <v>0.1</v>
      </c>
      <c r="L19" s="23">
        <f t="shared" si="0"/>
        <v>3.5619</v>
      </c>
    </row>
    <row r="20" ht="35" customHeight="1" spans="1:12">
      <c r="A20" s="20">
        <v>18</v>
      </c>
      <c r="B20" s="20" t="s">
        <v>46</v>
      </c>
      <c r="C20" s="20">
        <v>20221122</v>
      </c>
      <c r="D20" s="20" t="s">
        <v>13</v>
      </c>
      <c r="E20" s="21" t="s">
        <v>14</v>
      </c>
      <c r="F20" s="20" t="s">
        <v>14</v>
      </c>
      <c r="G20" s="20" t="s">
        <v>14</v>
      </c>
      <c r="H20" s="20" t="s">
        <v>14</v>
      </c>
      <c r="I20" s="23" t="str">
        <f>VLOOKUP(B20,[1]绩点!$A$3:$H$86,4,0)</f>
        <v>3.3697</v>
      </c>
      <c r="J20" s="23" t="s">
        <v>47</v>
      </c>
      <c r="K20" s="20">
        <v>0.13</v>
      </c>
      <c r="L20" s="23">
        <f t="shared" si="0"/>
        <v>3.4997</v>
      </c>
    </row>
    <row r="21" ht="35" customHeight="1" spans="1:12">
      <c r="A21" s="20">
        <v>19</v>
      </c>
      <c r="B21" s="20" t="s">
        <v>48</v>
      </c>
      <c r="C21" s="20">
        <v>20223922</v>
      </c>
      <c r="D21" s="20" t="s">
        <v>13</v>
      </c>
      <c r="E21" s="21" t="s">
        <v>14</v>
      </c>
      <c r="F21" s="20" t="s">
        <v>14</v>
      </c>
      <c r="G21" s="20" t="s">
        <v>14</v>
      </c>
      <c r="H21" s="20" t="s">
        <v>14</v>
      </c>
      <c r="I21" s="23" t="str">
        <f>VLOOKUP(B21,[1]绩点!$A$3:$H$86,4,0)</f>
        <v>3.2868</v>
      </c>
      <c r="J21" s="23" t="s">
        <v>49</v>
      </c>
      <c r="K21" s="20">
        <v>0.15</v>
      </c>
      <c r="L21" s="23">
        <f t="shared" si="0"/>
        <v>3.4368</v>
      </c>
    </row>
    <row r="22" ht="35" customHeight="1" spans="1:12">
      <c r="A22" s="20">
        <v>20</v>
      </c>
      <c r="B22" s="20" t="s">
        <v>50</v>
      </c>
      <c r="C22" s="20">
        <v>20221910</v>
      </c>
      <c r="D22" s="20" t="s">
        <v>13</v>
      </c>
      <c r="E22" s="21" t="s">
        <v>14</v>
      </c>
      <c r="F22" s="20" t="s">
        <v>14</v>
      </c>
      <c r="G22" s="20" t="s">
        <v>14</v>
      </c>
      <c r="H22" s="20" t="s">
        <v>14</v>
      </c>
      <c r="I22" s="23" t="str">
        <f>VLOOKUP(B22,[1]绩点!$A$3:$H$86,4,0)</f>
        <v>3.1062</v>
      </c>
      <c r="J22" s="23" t="s">
        <v>51</v>
      </c>
      <c r="K22" s="20">
        <v>0.05</v>
      </c>
      <c r="L22" s="23">
        <f t="shared" si="0"/>
        <v>3.1562</v>
      </c>
    </row>
    <row r="23" ht="35" customHeight="1" spans="1:12">
      <c r="A23" s="20">
        <v>21</v>
      </c>
      <c r="B23" s="20" t="s">
        <v>52</v>
      </c>
      <c r="C23" s="20">
        <v>20222402</v>
      </c>
      <c r="D23" s="20" t="s">
        <v>13</v>
      </c>
      <c r="E23" s="21" t="s">
        <v>14</v>
      </c>
      <c r="F23" s="20" t="s">
        <v>14</v>
      </c>
      <c r="G23" s="20" t="s">
        <v>14</v>
      </c>
      <c r="H23" s="20" t="s">
        <v>14</v>
      </c>
      <c r="I23" s="23" t="str">
        <f>VLOOKUP(B23,[1]绩点!$A$3:$H$86,4,0)</f>
        <v>3.0349</v>
      </c>
      <c r="J23" s="23" t="s">
        <v>53</v>
      </c>
      <c r="K23" s="20">
        <v>0.05</v>
      </c>
      <c r="L23" s="23">
        <f t="shared" si="0"/>
        <v>3.0849</v>
      </c>
    </row>
    <row r="24" ht="35" customHeight="1" spans="1:12">
      <c r="A24" s="20">
        <v>22</v>
      </c>
      <c r="B24" s="20" t="s">
        <v>54</v>
      </c>
      <c r="C24" s="20">
        <v>20221018</v>
      </c>
      <c r="D24" s="20" t="s">
        <v>13</v>
      </c>
      <c r="E24" s="21" t="s">
        <v>14</v>
      </c>
      <c r="F24" s="20" t="s">
        <v>14</v>
      </c>
      <c r="G24" s="20" t="s">
        <v>14</v>
      </c>
      <c r="H24" s="20" t="s">
        <v>14</v>
      </c>
      <c r="I24" s="23" t="str">
        <f>VLOOKUP(B24,[1]绩点!$A$3:$H$86,4,0)</f>
        <v>3.0179</v>
      </c>
      <c r="J24" s="23" t="s">
        <v>55</v>
      </c>
      <c r="K24" s="20">
        <v>0.05</v>
      </c>
      <c r="L24" s="23">
        <f t="shared" si="0"/>
        <v>3.0679</v>
      </c>
    </row>
    <row r="25" ht="35" customHeight="1" spans="1:12">
      <c r="A25" s="20">
        <v>23</v>
      </c>
      <c r="B25" s="20" t="s">
        <v>56</v>
      </c>
      <c r="C25" s="20">
        <v>20226319</v>
      </c>
      <c r="D25" s="20" t="s">
        <v>57</v>
      </c>
      <c r="E25" s="21" t="s">
        <v>14</v>
      </c>
      <c r="F25" s="20" t="s">
        <v>14</v>
      </c>
      <c r="G25" s="20" t="s">
        <v>14</v>
      </c>
      <c r="H25" s="20" t="s">
        <v>14</v>
      </c>
      <c r="I25" s="23" t="str">
        <f>VLOOKUP(B25,[1]绩点!$A$3:$H$86,4,0)</f>
        <v>3.8114</v>
      </c>
      <c r="J25" s="23" t="s">
        <v>58</v>
      </c>
      <c r="K25" s="20">
        <v>0.25</v>
      </c>
      <c r="L25" s="23">
        <f t="shared" si="0"/>
        <v>4.0614</v>
      </c>
    </row>
    <row r="26" ht="35" customHeight="1" spans="1:12">
      <c r="A26" s="20">
        <v>24</v>
      </c>
      <c r="B26" s="20" t="s">
        <v>59</v>
      </c>
      <c r="C26" s="20">
        <v>20221327</v>
      </c>
      <c r="D26" s="20" t="s">
        <v>57</v>
      </c>
      <c r="E26" s="21" t="s">
        <v>14</v>
      </c>
      <c r="F26" s="20" t="s">
        <v>14</v>
      </c>
      <c r="G26" s="20" t="s">
        <v>14</v>
      </c>
      <c r="H26" s="20" t="s">
        <v>14</v>
      </c>
      <c r="I26" s="23" t="str">
        <f>VLOOKUP(B26,[1]绩点!$A$3:$H$86,4,0)</f>
        <v>3.8956</v>
      </c>
      <c r="J26" s="23" t="s">
        <v>60</v>
      </c>
      <c r="K26" s="20">
        <v>0.15</v>
      </c>
      <c r="L26" s="23">
        <f t="shared" si="0"/>
        <v>4.0456</v>
      </c>
    </row>
    <row r="27" ht="35" customHeight="1" spans="1:12">
      <c r="A27" s="20">
        <v>25</v>
      </c>
      <c r="B27" s="20" t="s">
        <v>61</v>
      </c>
      <c r="C27" s="20">
        <v>20224952</v>
      </c>
      <c r="D27" s="20" t="s">
        <v>57</v>
      </c>
      <c r="E27" s="21" t="s">
        <v>14</v>
      </c>
      <c r="F27" s="20" t="s">
        <v>14</v>
      </c>
      <c r="G27" s="20" t="s">
        <v>14</v>
      </c>
      <c r="H27" s="20" t="s">
        <v>14</v>
      </c>
      <c r="I27" s="23" t="str">
        <f>VLOOKUP(B27,[1]绩点!$A$3:$H$86,4,0)</f>
        <v>3.8496</v>
      </c>
      <c r="J27" s="23" t="s">
        <v>62</v>
      </c>
      <c r="K27" s="20">
        <v>0.15</v>
      </c>
      <c r="L27" s="23">
        <f t="shared" si="0"/>
        <v>3.9996</v>
      </c>
    </row>
    <row r="28" ht="35" customHeight="1" spans="1:12">
      <c r="A28" s="20">
        <v>26</v>
      </c>
      <c r="B28" s="20" t="s">
        <v>63</v>
      </c>
      <c r="C28" s="20">
        <v>20226171</v>
      </c>
      <c r="D28" s="20" t="s">
        <v>57</v>
      </c>
      <c r="E28" s="21" t="s">
        <v>14</v>
      </c>
      <c r="F28" s="20" t="s">
        <v>14</v>
      </c>
      <c r="G28" s="20" t="s">
        <v>14</v>
      </c>
      <c r="H28" s="20" t="s">
        <v>14</v>
      </c>
      <c r="I28" s="23" t="str">
        <f>VLOOKUP(B28,[1]绩点!$A$3:$H$86,4,0)</f>
        <v>3.6389</v>
      </c>
      <c r="J28" s="23" t="s">
        <v>64</v>
      </c>
      <c r="K28" s="20">
        <v>0.3</v>
      </c>
      <c r="L28" s="23">
        <f t="shared" si="0"/>
        <v>3.9389</v>
      </c>
    </row>
    <row r="29" s="12" customFormat="1" ht="35" customHeight="1" spans="1:12">
      <c r="A29" s="20">
        <v>27</v>
      </c>
      <c r="B29" s="20" t="s">
        <v>65</v>
      </c>
      <c r="C29" s="20">
        <v>20224821</v>
      </c>
      <c r="D29" s="20" t="s">
        <v>57</v>
      </c>
      <c r="E29" s="21" t="s">
        <v>14</v>
      </c>
      <c r="F29" s="20" t="s">
        <v>14</v>
      </c>
      <c r="G29" s="20" t="s">
        <v>14</v>
      </c>
      <c r="H29" s="20" t="s">
        <v>14</v>
      </c>
      <c r="I29" s="23" t="str">
        <f>VLOOKUP(B29,[1]绩点!$A$3:$H$86,4,0)</f>
        <v>3.7904</v>
      </c>
      <c r="J29" s="23" t="s">
        <v>66</v>
      </c>
      <c r="K29" s="20">
        <v>0.1</v>
      </c>
      <c r="L29" s="23">
        <f t="shared" si="0"/>
        <v>3.8904</v>
      </c>
    </row>
    <row r="30" ht="35" customHeight="1" spans="1:12">
      <c r="A30" s="20">
        <v>28</v>
      </c>
      <c r="B30" s="20" t="s">
        <v>67</v>
      </c>
      <c r="C30" s="20">
        <v>20225314</v>
      </c>
      <c r="D30" s="20" t="s">
        <v>57</v>
      </c>
      <c r="E30" s="21" t="s">
        <v>14</v>
      </c>
      <c r="F30" s="20" t="s">
        <v>14</v>
      </c>
      <c r="G30" s="20" t="s">
        <v>14</v>
      </c>
      <c r="H30" s="20" t="s">
        <v>14</v>
      </c>
      <c r="I30" s="23" t="str">
        <f>VLOOKUP(B30,[1]绩点!$A$3:$H$86,4,0)</f>
        <v>3.7574</v>
      </c>
      <c r="J30" s="23" t="s">
        <v>68</v>
      </c>
      <c r="K30" s="20">
        <v>0.1</v>
      </c>
      <c r="L30" s="23">
        <f t="shared" si="0"/>
        <v>3.8574</v>
      </c>
    </row>
    <row r="31" ht="35" customHeight="1" spans="1:12">
      <c r="A31" s="20">
        <v>29</v>
      </c>
      <c r="B31" s="20" t="s">
        <v>69</v>
      </c>
      <c r="C31" s="20">
        <v>20226175</v>
      </c>
      <c r="D31" s="20" t="s">
        <v>57</v>
      </c>
      <c r="E31" s="21" t="s">
        <v>14</v>
      </c>
      <c r="F31" s="20" t="s">
        <v>14</v>
      </c>
      <c r="G31" s="20" t="s">
        <v>14</v>
      </c>
      <c r="H31" s="20" t="s">
        <v>14</v>
      </c>
      <c r="I31" s="23" t="str">
        <f>VLOOKUP(B31,[1]绩点!$A$3:$H$86,4,0)</f>
        <v>3.5233</v>
      </c>
      <c r="J31" s="23" t="s">
        <v>70</v>
      </c>
      <c r="K31" s="20">
        <v>0.3</v>
      </c>
      <c r="L31" s="23">
        <f t="shared" si="0"/>
        <v>3.8233</v>
      </c>
    </row>
    <row r="32" ht="35" customHeight="1" spans="1:12">
      <c r="A32" s="20">
        <v>30</v>
      </c>
      <c r="B32" s="20" t="s">
        <v>71</v>
      </c>
      <c r="C32" s="20">
        <v>20220820</v>
      </c>
      <c r="D32" s="20" t="s">
        <v>57</v>
      </c>
      <c r="E32" s="21" t="s">
        <v>14</v>
      </c>
      <c r="F32" s="20" t="s">
        <v>14</v>
      </c>
      <c r="G32" s="20" t="s">
        <v>14</v>
      </c>
      <c r="H32" s="20" t="s">
        <v>14</v>
      </c>
      <c r="I32" s="23" t="str">
        <f>VLOOKUP(B32,[1]绩点!$A$3:$H$86,4,0)</f>
        <v>3.6045</v>
      </c>
      <c r="J32" s="23" t="s">
        <v>72</v>
      </c>
      <c r="K32" s="20">
        <v>0.15</v>
      </c>
      <c r="L32" s="23">
        <f t="shared" si="0"/>
        <v>3.7545</v>
      </c>
    </row>
    <row r="33" s="13" customFormat="1" ht="35" customHeight="1" spans="1:12">
      <c r="A33" s="20">
        <v>31</v>
      </c>
      <c r="B33" s="20" t="s">
        <v>73</v>
      </c>
      <c r="C33" s="20">
        <v>20226151</v>
      </c>
      <c r="D33" s="20" t="s">
        <v>57</v>
      </c>
      <c r="E33" s="21" t="s">
        <v>14</v>
      </c>
      <c r="F33" s="20" t="s">
        <v>14</v>
      </c>
      <c r="G33" s="20" t="s">
        <v>14</v>
      </c>
      <c r="H33" s="20" t="s">
        <v>14</v>
      </c>
      <c r="I33" s="23">
        <v>3.65</v>
      </c>
      <c r="J33" s="23">
        <v>3.65</v>
      </c>
      <c r="K33" s="20">
        <v>0.1</v>
      </c>
      <c r="L33" s="23">
        <f t="shared" si="0"/>
        <v>3.75</v>
      </c>
    </row>
    <row r="34" ht="35" customHeight="1" spans="1:12">
      <c r="A34" s="20">
        <v>32</v>
      </c>
      <c r="B34" s="20" t="s">
        <v>74</v>
      </c>
      <c r="C34" s="20">
        <v>20224299</v>
      </c>
      <c r="D34" s="20" t="s">
        <v>57</v>
      </c>
      <c r="E34" s="21" t="s">
        <v>14</v>
      </c>
      <c r="F34" s="20" t="s">
        <v>14</v>
      </c>
      <c r="G34" s="20" t="s">
        <v>14</v>
      </c>
      <c r="H34" s="20" t="s">
        <v>14</v>
      </c>
      <c r="I34" s="23" t="str">
        <f>VLOOKUP(B34,[1]绩点!$A$3:$H$86,4,0)</f>
        <v>3.3932</v>
      </c>
      <c r="J34" s="23" t="s">
        <v>75</v>
      </c>
      <c r="K34" s="20">
        <v>0.3</v>
      </c>
      <c r="L34" s="23">
        <f t="shared" si="0"/>
        <v>3.6932</v>
      </c>
    </row>
    <row r="35" s="13" customFormat="1" ht="35" customHeight="1" spans="1:12">
      <c r="A35" s="20">
        <v>33</v>
      </c>
      <c r="B35" s="20" t="s">
        <v>76</v>
      </c>
      <c r="C35" s="20">
        <v>20222852</v>
      </c>
      <c r="D35" s="20" t="s">
        <v>57</v>
      </c>
      <c r="E35" s="21" t="s">
        <v>14</v>
      </c>
      <c r="F35" s="20" t="s">
        <v>14</v>
      </c>
      <c r="G35" s="20" t="s">
        <v>14</v>
      </c>
      <c r="H35" s="20" t="s">
        <v>14</v>
      </c>
      <c r="I35" s="23" t="str">
        <f>VLOOKUP(B35,[1]绩点!$A$3:$H$86,4,0)</f>
        <v>3.5253</v>
      </c>
      <c r="J35" s="23" t="s">
        <v>77</v>
      </c>
      <c r="K35" s="20">
        <v>0.15</v>
      </c>
      <c r="L35" s="23">
        <f t="shared" si="0"/>
        <v>3.6753</v>
      </c>
    </row>
    <row r="36" ht="35" customHeight="1" spans="1:12">
      <c r="A36" s="20">
        <v>34</v>
      </c>
      <c r="B36" s="20" t="s">
        <v>78</v>
      </c>
      <c r="C36" s="20">
        <v>20226220</v>
      </c>
      <c r="D36" s="20" t="s">
        <v>57</v>
      </c>
      <c r="E36" s="21" t="s">
        <v>14</v>
      </c>
      <c r="F36" s="20" t="s">
        <v>14</v>
      </c>
      <c r="G36" s="20" t="s">
        <v>14</v>
      </c>
      <c r="H36" s="20" t="s">
        <v>14</v>
      </c>
      <c r="I36" s="23" t="str">
        <f>VLOOKUP(B36,[1]绩点!$A$3:$H$86,4,0)</f>
        <v>3.5336</v>
      </c>
      <c r="J36" s="23" t="s">
        <v>79</v>
      </c>
      <c r="K36" s="20">
        <v>0.05</v>
      </c>
      <c r="L36" s="23">
        <f t="shared" si="0"/>
        <v>3.5836</v>
      </c>
    </row>
    <row r="37" ht="35" customHeight="1" spans="1:12">
      <c r="A37" s="20">
        <v>35</v>
      </c>
      <c r="B37" s="20" t="s">
        <v>80</v>
      </c>
      <c r="C37" s="20">
        <v>20222939</v>
      </c>
      <c r="D37" s="20" t="s">
        <v>57</v>
      </c>
      <c r="E37" s="21" t="s">
        <v>14</v>
      </c>
      <c r="F37" s="20" t="s">
        <v>14</v>
      </c>
      <c r="G37" s="20" t="s">
        <v>14</v>
      </c>
      <c r="H37" s="20" t="s">
        <v>14</v>
      </c>
      <c r="I37" s="23" t="str">
        <f>VLOOKUP(B37,[1]绩点!$A$3:$H$86,4,0)</f>
        <v>3.3802</v>
      </c>
      <c r="J37" s="23" t="s">
        <v>81</v>
      </c>
      <c r="K37" s="20">
        <v>0.1</v>
      </c>
      <c r="L37" s="23">
        <f t="shared" si="0"/>
        <v>3.4802</v>
      </c>
    </row>
    <row r="38" ht="35" customHeight="1" spans="1:12">
      <c r="A38" s="20">
        <v>36</v>
      </c>
      <c r="B38" s="20" t="s">
        <v>82</v>
      </c>
      <c r="C38" s="20">
        <v>20225296</v>
      </c>
      <c r="D38" s="20" t="s">
        <v>57</v>
      </c>
      <c r="E38" s="21" t="s">
        <v>14</v>
      </c>
      <c r="F38" s="20" t="s">
        <v>14</v>
      </c>
      <c r="G38" s="20" t="s">
        <v>14</v>
      </c>
      <c r="H38" s="20" t="s">
        <v>14</v>
      </c>
      <c r="I38" s="23" t="str">
        <f>VLOOKUP(B38,[1]绩点!$A$3:$H$86,4,0)</f>
        <v>3.2114</v>
      </c>
      <c r="J38" s="23" t="s">
        <v>83</v>
      </c>
      <c r="K38" s="20">
        <v>0.2</v>
      </c>
      <c r="L38" s="23">
        <f t="shared" si="0"/>
        <v>3.4114</v>
      </c>
    </row>
    <row r="39" ht="35" customHeight="1" spans="1:12">
      <c r="A39" s="20">
        <v>37</v>
      </c>
      <c r="B39" s="20" t="s">
        <v>84</v>
      </c>
      <c r="C39" s="20">
        <v>20221850</v>
      </c>
      <c r="D39" s="20" t="s">
        <v>57</v>
      </c>
      <c r="E39" s="21" t="s">
        <v>14</v>
      </c>
      <c r="F39" s="20" t="s">
        <v>14</v>
      </c>
      <c r="G39" s="20" t="s">
        <v>14</v>
      </c>
      <c r="H39" s="20" t="s">
        <v>14</v>
      </c>
      <c r="I39" s="23" t="str">
        <f>VLOOKUP(B39,[1]绩点!$A$3:$H$86,4,0)</f>
        <v>3.2078</v>
      </c>
      <c r="J39" s="23" t="s">
        <v>85</v>
      </c>
      <c r="K39" s="20">
        <v>0.05</v>
      </c>
      <c r="L39" s="23">
        <f t="shared" si="0"/>
        <v>3.2578</v>
      </c>
    </row>
    <row r="40" ht="35" customHeight="1" spans="1:12">
      <c r="A40" s="20">
        <v>38</v>
      </c>
      <c r="B40" s="20" t="s">
        <v>86</v>
      </c>
      <c r="C40" s="20">
        <v>20224944</v>
      </c>
      <c r="D40" s="20" t="s">
        <v>57</v>
      </c>
      <c r="E40" s="21" t="s">
        <v>14</v>
      </c>
      <c r="F40" s="20" t="s">
        <v>14</v>
      </c>
      <c r="G40" s="20" t="s">
        <v>14</v>
      </c>
      <c r="H40" s="20" t="s">
        <v>14</v>
      </c>
      <c r="I40" s="23">
        <v>3.05</v>
      </c>
      <c r="J40" s="23">
        <v>3.05</v>
      </c>
      <c r="K40" s="20">
        <v>0.1</v>
      </c>
      <c r="L40" s="23">
        <f t="shared" si="0"/>
        <v>3.15</v>
      </c>
    </row>
    <row r="41" ht="35" customHeight="1" spans="1:12">
      <c r="A41" s="20">
        <v>39</v>
      </c>
      <c r="B41" s="20" t="s">
        <v>87</v>
      </c>
      <c r="C41" s="20">
        <v>20225037</v>
      </c>
      <c r="D41" s="20" t="s">
        <v>88</v>
      </c>
      <c r="E41" s="21" t="s">
        <v>14</v>
      </c>
      <c r="F41" s="20" t="s">
        <v>14</v>
      </c>
      <c r="G41" s="20" t="s">
        <v>14</v>
      </c>
      <c r="H41" s="20" t="s">
        <v>14</v>
      </c>
      <c r="I41" s="23" t="str">
        <f>VLOOKUP(B41,[1]绩点!$A$3:$H$86,4,0)</f>
        <v>3.7101</v>
      </c>
      <c r="J41" s="23" t="s">
        <v>89</v>
      </c>
      <c r="K41" s="20">
        <v>0.3</v>
      </c>
      <c r="L41" s="23">
        <f t="shared" si="0"/>
        <v>4.0101</v>
      </c>
    </row>
    <row r="42" ht="35" customHeight="1" spans="1:12">
      <c r="A42" s="20">
        <v>40</v>
      </c>
      <c r="B42" s="20" t="s">
        <v>90</v>
      </c>
      <c r="C42" s="20">
        <v>20220738</v>
      </c>
      <c r="D42" s="20" t="s">
        <v>88</v>
      </c>
      <c r="E42" s="21" t="s">
        <v>14</v>
      </c>
      <c r="F42" s="20" t="s">
        <v>14</v>
      </c>
      <c r="G42" s="20" t="s">
        <v>14</v>
      </c>
      <c r="H42" s="20" t="s">
        <v>14</v>
      </c>
      <c r="I42" s="23" t="str">
        <f>VLOOKUP(B42,[1]绩点!$A$3:$H$86,4,0)</f>
        <v>3.9008</v>
      </c>
      <c r="J42" s="23" t="s">
        <v>91</v>
      </c>
      <c r="K42" s="20">
        <v>0.1</v>
      </c>
      <c r="L42" s="23">
        <f t="shared" si="0"/>
        <v>4.0008</v>
      </c>
    </row>
    <row r="43" s="12" customFormat="1" ht="35" customHeight="1" spans="1:12">
      <c r="A43" s="20">
        <v>41</v>
      </c>
      <c r="B43" s="20" t="s">
        <v>92</v>
      </c>
      <c r="C43" s="20">
        <v>20224890</v>
      </c>
      <c r="D43" s="20" t="s">
        <v>88</v>
      </c>
      <c r="E43" s="21" t="s">
        <v>14</v>
      </c>
      <c r="F43" s="20" t="s">
        <v>14</v>
      </c>
      <c r="G43" s="20" t="s">
        <v>14</v>
      </c>
      <c r="H43" s="20" t="s">
        <v>14</v>
      </c>
      <c r="I43" s="23" t="str">
        <f>VLOOKUP(B43,[1]绩点!$A$3:$H$86,4,0)</f>
        <v>3.8691</v>
      </c>
      <c r="J43" s="23" t="s">
        <v>93</v>
      </c>
      <c r="K43" s="20">
        <v>0.1</v>
      </c>
      <c r="L43" s="23">
        <f t="shared" si="0"/>
        <v>3.9691</v>
      </c>
    </row>
    <row r="44" s="12" customFormat="1" ht="35" customHeight="1" spans="1:12">
      <c r="A44" s="20">
        <v>42</v>
      </c>
      <c r="B44" s="20" t="s">
        <v>94</v>
      </c>
      <c r="C44" s="20">
        <v>20224810</v>
      </c>
      <c r="D44" s="20" t="s">
        <v>88</v>
      </c>
      <c r="E44" s="21" t="s">
        <v>14</v>
      </c>
      <c r="F44" s="20" t="s">
        <v>14</v>
      </c>
      <c r="G44" s="20" t="s">
        <v>14</v>
      </c>
      <c r="H44" s="20" t="s">
        <v>14</v>
      </c>
      <c r="I44" s="23" t="str">
        <f>VLOOKUP(B44,[1]绩点!$A$3:$H$86,4,0)</f>
        <v>3.5636</v>
      </c>
      <c r="J44" s="23" t="s">
        <v>95</v>
      </c>
      <c r="K44" s="20">
        <v>0.2</v>
      </c>
      <c r="L44" s="23">
        <f t="shared" si="0"/>
        <v>3.7636</v>
      </c>
    </row>
    <row r="45" ht="35" customHeight="1" spans="1:12">
      <c r="A45" s="20">
        <v>43</v>
      </c>
      <c r="B45" s="20" t="s">
        <v>96</v>
      </c>
      <c r="C45" s="20">
        <v>20223858</v>
      </c>
      <c r="D45" s="20" t="s">
        <v>88</v>
      </c>
      <c r="E45" s="21" t="s">
        <v>14</v>
      </c>
      <c r="F45" s="20" t="s">
        <v>14</v>
      </c>
      <c r="G45" s="20" t="s">
        <v>14</v>
      </c>
      <c r="H45" s="20" t="s">
        <v>14</v>
      </c>
      <c r="I45" s="23" t="str">
        <f>VLOOKUP(B45,[1]绩点!$A$3:$H$86,4,0)</f>
        <v>3.6433</v>
      </c>
      <c r="J45" s="23" t="s">
        <v>97</v>
      </c>
      <c r="K45" s="20">
        <v>0.05</v>
      </c>
      <c r="L45" s="23">
        <f t="shared" si="0"/>
        <v>3.6933</v>
      </c>
    </row>
    <row r="46" s="12" customFormat="1" ht="35" customHeight="1" spans="1:12">
      <c r="A46" s="20">
        <v>44</v>
      </c>
      <c r="B46" s="20" t="s">
        <v>98</v>
      </c>
      <c r="C46" s="20">
        <v>20223530</v>
      </c>
      <c r="D46" s="20" t="s">
        <v>88</v>
      </c>
      <c r="E46" s="21" t="s">
        <v>14</v>
      </c>
      <c r="F46" s="20" t="s">
        <v>14</v>
      </c>
      <c r="G46" s="20" t="s">
        <v>14</v>
      </c>
      <c r="H46" s="20" t="s">
        <v>14</v>
      </c>
      <c r="I46" s="23" t="str">
        <f>VLOOKUP(B46,[1]绩点!$A$3:$H$86,4,0)</f>
        <v>3.6053</v>
      </c>
      <c r="J46" s="23" t="s">
        <v>99</v>
      </c>
      <c r="K46" s="20">
        <v>0.05</v>
      </c>
      <c r="L46" s="23">
        <f t="shared" si="0"/>
        <v>3.6553</v>
      </c>
    </row>
    <row r="47" ht="35" customHeight="1" spans="1:12">
      <c r="A47" s="20">
        <v>45</v>
      </c>
      <c r="B47" s="20" t="s">
        <v>100</v>
      </c>
      <c r="C47" s="20">
        <v>20222547</v>
      </c>
      <c r="D47" s="20" t="s">
        <v>88</v>
      </c>
      <c r="E47" s="21" t="s">
        <v>14</v>
      </c>
      <c r="F47" s="20" t="s">
        <v>14</v>
      </c>
      <c r="G47" s="20" t="s">
        <v>14</v>
      </c>
      <c r="H47" s="20" t="s">
        <v>14</v>
      </c>
      <c r="I47" s="23" t="str">
        <f>VLOOKUP(B47,[1]绩点!$A$3:$H$86,4,0)</f>
        <v>3.3718</v>
      </c>
      <c r="J47" s="23" t="s">
        <v>101</v>
      </c>
      <c r="K47" s="20">
        <v>0.25</v>
      </c>
      <c r="L47" s="23">
        <f t="shared" si="0"/>
        <v>3.6218</v>
      </c>
    </row>
    <row r="48" ht="35" customHeight="1" spans="1:12">
      <c r="A48" s="20">
        <v>46</v>
      </c>
      <c r="B48" s="20" t="s">
        <v>102</v>
      </c>
      <c r="C48" s="20">
        <v>20224583</v>
      </c>
      <c r="D48" s="20" t="s">
        <v>88</v>
      </c>
      <c r="E48" s="21" t="s">
        <v>14</v>
      </c>
      <c r="F48" s="20" t="s">
        <v>14</v>
      </c>
      <c r="G48" s="20" t="s">
        <v>14</v>
      </c>
      <c r="H48" s="20" t="s">
        <v>14</v>
      </c>
      <c r="I48" s="23" t="str">
        <f>VLOOKUP(B48,[1]绩点!$A$3:$H$86,4,0)</f>
        <v>3.5504</v>
      </c>
      <c r="J48" s="23" t="s">
        <v>103</v>
      </c>
      <c r="K48" s="20">
        <v>0.05</v>
      </c>
      <c r="L48" s="23">
        <f t="shared" si="0"/>
        <v>3.6004</v>
      </c>
    </row>
    <row r="49" ht="35" customHeight="1" spans="1:12">
      <c r="A49" s="20">
        <v>47</v>
      </c>
      <c r="B49" s="20" t="s">
        <v>104</v>
      </c>
      <c r="C49" s="20">
        <v>20225428</v>
      </c>
      <c r="D49" s="20" t="s">
        <v>88</v>
      </c>
      <c r="E49" s="21" t="s">
        <v>14</v>
      </c>
      <c r="F49" s="20" t="s">
        <v>14</v>
      </c>
      <c r="G49" s="20" t="s">
        <v>14</v>
      </c>
      <c r="H49" s="20" t="s">
        <v>14</v>
      </c>
      <c r="I49" s="23" t="str">
        <f>VLOOKUP(B49,[1]绩点!$A$3:$H$86,4,0)</f>
        <v>3.5166</v>
      </c>
      <c r="J49" s="23" t="s">
        <v>105</v>
      </c>
      <c r="K49" s="20">
        <v>0.05</v>
      </c>
      <c r="L49" s="23">
        <f t="shared" si="0"/>
        <v>3.5666</v>
      </c>
    </row>
    <row r="50" ht="35" customHeight="1" spans="1:12">
      <c r="A50" s="20">
        <v>48</v>
      </c>
      <c r="B50" s="20" t="s">
        <v>106</v>
      </c>
      <c r="C50" s="20">
        <v>20224368</v>
      </c>
      <c r="D50" s="20" t="s">
        <v>88</v>
      </c>
      <c r="E50" s="21" t="s">
        <v>14</v>
      </c>
      <c r="F50" s="20" t="s">
        <v>14</v>
      </c>
      <c r="G50" s="20" t="s">
        <v>14</v>
      </c>
      <c r="H50" s="20" t="s">
        <v>14</v>
      </c>
      <c r="I50" s="23" t="str">
        <f>VLOOKUP(B50,[1]绩点!$A$3:$H$86,4,0)</f>
        <v>3.4871</v>
      </c>
      <c r="J50" s="23" t="s">
        <v>107</v>
      </c>
      <c r="K50" s="20">
        <v>0.05</v>
      </c>
      <c r="L50" s="23">
        <f t="shared" si="0"/>
        <v>3.5371</v>
      </c>
    </row>
    <row r="51" ht="35" customHeight="1" spans="1:12">
      <c r="A51" s="20">
        <v>49</v>
      </c>
      <c r="B51" s="20" t="s">
        <v>108</v>
      </c>
      <c r="C51" s="20">
        <v>20226150</v>
      </c>
      <c r="D51" s="20" t="s">
        <v>88</v>
      </c>
      <c r="E51" s="21" t="s">
        <v>14</v>
      </c>
      <c r="F51" s="20" t="s">
        <v>14</v>
      </c>
      <c r="G51" s="20" t="s">
        <v>14</v>
      </c>
      <c r="H51" s="20" t="s">
        <v>14</v>
      </c>
      <c r="I51" s="23" t="str">
        <f>VLOOKUP(B51,[1]绩点!$A$3:$H$86,4,0)</f>
        <v>3.4869</v>
      </c>
      <c r="J51" s="23" t="s">
        <v>109</v>
      </c>
      <c r="K51" s="20">
        <v>0.05</v>
      </c>
      <c r="L51" s="23">
        <f t="shared" si="0"/>
        <v>3.5369</v>
      </c>
    </row>
    <row r="52" s="12" customFormat="1" ht="35" customHeight="1" spans="1:12">
      <c r="A52" s="20">
        <v>50</v>
      </c>
      <c r="B52" s="20" t="s">
        <v>110</v>
      </c>
      <c r="C52" s="20">
        <v>20223662</v>
      </c>
      <c r="D52" s="20" t="s">
        <v>88</v>
      </c>
      <c r="E52" s="21" t="s">
        <v>14</v>
      </c>
      <c r="F52" s="20" t="s">
        <v>14</v>
      </c>
      <c r="G52" s="20" t="s">
        <v>14</v>
      </c>
      <c r="H52" s="20" t="s">
        <v>14</v>
      </c>
      <c r="I52" s="23" t="str">
        <f>VLOOKUP(B52,[1]绩点!$A$3:$H$86,4,0)</f>
        <v>3.2839</v>
      </c>
      <c r="J52" s="23" t="s">
        <v>111</v>
      </c>
      <c r="K52" s="20">
        <v>0.15</v>
      </c>
      <c r="L52" s="23">
        <f t="shared" si="0"/>
        <v>3.4339</v>
      </c>
    </row>
    <row r="53" ht="35" customHeight="1" spans="1:12">
      <c r="A53" s="20">
        <v>51</v>
      </c>
      <c r="B53" s="20" t="s">
        <v>112</v>
      </c>
      <c r="C53" s="20">
        <v>20224267</v>
      </c>
      <c r="D53" s="20" t="s">
        <v>88</v>
      </c>
      <c r="E53" s="21" t="s">
        <v>14</v>
      </c>
      <c r="F53" s="20" t="s">
        <v>14</v>
      </c>
      <c r="G53" s="20" t="s">
        <v>14</v>
      </c>
      <c r="H53" s="20" t="s">
        <v>14</v>
      </c>
      <c r="I53" s="23" t="str">
        <f>VLOOKUP(B53,[1]绩点!$A$3:$H$86,4,0)</f>
        <v>3.1816</v>
      </c>
      <c r="J53" s="23" t="s">
        <v>113</v>
      </c>
      <c r="K53" s="20">
        <v>0.15</v>
      </c>
      <c r="L53" s="23">
        <f t="shared" si="0"/>
        <v>3.3316</v>
      </c>
    </row>
    <row r="54" ht="35" customHeight="1" spans="1:12">
      <c r="A54" s="20">
        <v>52</v>
      </c>
      <c r="B54" s="20" t="s">
        <v>114</v>
      </c>
      <c r="C54" s="20">
        <v>20223280</v>
      </c>
      <c r="D54" s="20" t="s">
        <v>88</v>
      </c>
      <c r="E54" s="21" t="s">
        <v>14</v>
      </c>
      <c r="F54" s="20" t="s">
        <v>14</v>
      </c>
      <c r="G54" s="20" t="s">
        <v>14</v>
      </c>
      <c r="H54" s="20" t="s">
        <v>14</v>
      </c>
      <c r="I54" s="23" t="str">
        <f>VLOOKUP(B54,[1]绩点!$A$3:$H$86,4,0)</f>
        <v>3.1632</v>
      </c>
      <c r="J54" s="23" t="s">
        <v>115</v>
      </c>
      <c r="K54" s="20">
        <v>0.05</v>
      </c>
      <c r="L54" s="23">
        <f t="shared" si="0"/>
        <v>3.2132</v>
      </c>
    </row>
  </sheetData>
  <autoFilter xmlns:etc="http://www.wps.cn/officeDocument/2017/etCustomData" ref="A2:L54" etc:filterBottomFollowUsedRange="0">
    <sortState ref="A2:L54">
      <sortCondition ref="D2"/>
    </sortState>
    <extLst/>
  </autoFilter>
  <mergeCells count="1">
    <mergeCell ref="A1:L1"/>
  </mergeCells>
  <pageMargins left="0.75" right="0.75" top="1" bottom="1" header="0.5" footer="0.5"/>
  <pageSetup paperSize="9" scale="3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E3" sqref="E3:F37"/>
    </sheetView>
  </sheetViews>
  <sheetFormatPr defaultColWidth="9" defaultRowHeight="27" customHeight="1" outlineLevelCol="5"/>
  <cols>
    <col min="1" max="1" width="13.5833333333333" style="2" customWidth="1"/>
    <col min="2" max="2" width="13.5833333333333" style="3" customWidth="1"/>
    <col min="3" max="3" width="13.5833333333333" style="4" customWidth="1"/>
    <col min="4" max="4" width="57.9166666666667" style="3" customWidth="1"/>
    <col min="5" max="5" width="20.5833333333333" style="3" customWidth="1"/>
    <col min="6" max="6" width="13.5833333333333" style="3" customWidth="1"/>
  </cols>
  <sheetData>
    <row r="1" ht="50" customHeight="1" spans="1:6">
      <c r="A1" s="5" t="s">
        <v>116</v>
      </c>
      <c r="B1" s="5"/>
      <c r="C1" s="5"/>
      <c r="D1" s="5"/>
      <c r="E1" s="5"/>
      <c r="F1" s="5"/>
    </row>
    <row r="2" ht="50" customHeight="1" spans="1:6">
      <c r="A2" s="6" t="s">
        <v>117</v>
      </c>
      <c r="B2" s="6" t="s">
        <v>3</v>
      </c>
      <c r="C2" s="6" t="s">
        <v>118</v>
      </c>
      <c r="D2" s="6" t="s">
        <v>119</v>
      </c>
      <c r="E2" s="6"/>
      <c r="F2" s="6"/>
    </row>
    <row r="3" s="1" customFormat="1" ht="35" customHeight="1" spans="1:6">
      <c r="A3" s="7" t="s">
        <v>40</v>
      </c>
      <c r="B3" s="8">
        <v>20220554</v>
      </c>
      <c r="C3" s="8">
        <v>0.15</v>
      </c>
      <c r="D3" s="9" t="s">
        <v>120</v>
      </c>
      <c r="E3" s="9" t="s">
        <v>121</v>
      </c>
      <c r="F3" s="9">
        <v>0.1</v>
      </c>
    </row>
    <row r="4" s="1" customFormat="1" ht="35" customHeight="1" spans="1:6">
      <c r="A4" s="7"/>
      <c r="B4" s="8"/>
      <c r="C4" s="8"/>
      <c r="D4" s="9" t="s">
        <v>122</v>
      </c>
      <c r="E4" s="9" t="s">
        <v>121</v>
      </c>
      <c r="F4" s="9">
        <v>0.15</v>
      </c>
    </row>
    <row r="5" s="1" customFormat="1" ht="35" customHeight="1" spans="1:6">
      <c r="A5" s="7"/>
      <c r="B5" s="8"/>
      <c r="C5" s="8"/>
      <c r="D5" s="9" t="s">
        <v>123</v>
      </c>
      <c r="E5" s="9" t="s">
        <v>124</v>
      </c>
      <c r="F5" s="9">
        <v>0.15</v>
      </c>
    </row>
    <row r="6" s="1" customFormat="1" ht="35" customHeight="1" spans="1:6">
      <c r="A6" s="7" t="s">
        <v>38</v>
      </c>
      <c r="B6" s="8">
        <v>20220592</v>
      </c>
      <c r="C6" s="8">
        <v>0.1</v>
      </c>
      <c r="D6" s="9" t="s">
        <v>125</v>
      </c>
      <c r="E6" s="9" t="s">
        <v>126</v>
      </c>
      <c r="F6" s="9">
        <v>0.05</v>
      </c>
    </row>
    <row r="7" s="1" customFormat="1" ht="35" customHeight="1" spans="1:6">
      <c r="A7" s="7"/>
      <c r="B7" s="8"/>
      <c r="C7" s="8"/>
      <c r="D7" s="9" t="s">
        <v>127</v>
      </c>
      <c r="E7" s="9" t="s">
        <v>128</v>
      </c>
      <c r="F7" s="9">
        <v>0.05</v>
      </c>
    </row>
    <row r="8" s="1" customFormat="1" ht="35" customHeight="1" spans="1:6">
      <c r="A8" s="7" t="s">
        <v>54</v>
      </c>
      <c r="B8" s="8">
        <v>20221018</v>
      </c>
      <c r="C8" s="10">
        <v>0.05</v>
      </c>
      <c r="D8" s="9" t="s">
        <v>125</v>
      </c>
      <c r="E8" s="9" t="s">
        <v>126</v>
      </c>
      <c r="F8" s="9">
        <v>0.05</v>
      </c>
    </row>
    <row r="9" s="1" customFormat="1" ht="35" customHeight="1" spans="1:6">
      <c r="A9" s="7" t="s">
        <v>22</v>
      </c>
      <c r="B9" s="8">
        <v>20221056</v>
      </c>
      <c r="C9" s="10">
        <v>0.3</v>
      </c>
      <c r="D9" s="9" t="s">
        <v>129</v>
      </c>
      <c r="E9" s="9" t="s">
        <v>130</v>
      </c>
      <c r="F9" s="9">
        <v>0.1</v>
      </c>
    </row>
    <row r="10" s="1" customFormat="1" ht="35" customHeight="1" spans="1:6">
      <c r="A10" s="7"/>
      <c r="B10" s="8"/>
      <c r="C10" s="10"/>
      <c r="D10" s="9" t="s">
        <v>127</v>
      </c>
      <c r="E10" s="9" t="s">
        <v>128</v>
      </c>
      <c r="F10" s="9">
        <v>0.05</v>
      </c>
    </row>
    <row r="11" s="1" customFormat="1" ht="35" customHeight="1" spans="1:6">
      <c r="A11" s="7"/>
      <c r="B11" s="8"/>
      <c r="C11" s="10"/>
      <c r="D11" s="9" t="s">
        <v>131</v>
      </c>
      <c r="E11" s="9" t="s">
        <v>132</v>
      </c>
      <c r="F11" s="9">
        <v>0.1</v>
      </c>
    </row>
    <row r="12" s="1" customFormat="1" ht="35" customHeight="1" spans="1:6">
      <c r="A12" s="7" t="s">
        <v>42</v>
      </c>
      <c r="B12" s="7">
        <v>20221057</v>
      </c>
      <c r="C12" s="7">
        <v>0.2</v>
      </c>
      <c r="D12" s="9" t="s">
        <v>122</v>
      </c>
      <c r="E12" s="9" t="s">
        <v>121</v>
      </c>
      <c r="F12" s="9">
        <v>0.15</v>
      </c>
    </row>
    <row r="13" s="1" customFormat="1" ht="35" customHeight="1" spans="1:6">
      <c r="A13" s="7"/>
      <c r="B13" s="7"/>
      <c r="C13" s="7"/>
      <c r="D13" s="9" t="s">
        <v>133</v>
      </c>
      <c r="E13" s="11" t="s">
        <v>134</v>
      </c>
      <c r="F13" s="9">
        <v>0.2</v>
      </c>
    </row>
    <row r="14" s="1" customFormat="1" ht="35" customHeight="1" spans="1:6">
      <c r="A14" s="7"/>
      <c r="B14" s="7"/>
      <c r="C14" s="7"/>
      <c r="D14" s="9" t="s">
        <v>123</v>
      </c>
      <c r="E14" s="9" t="s">
        <v>130</v>
      </c>
      <c r="F14" s="9">
        <v>0.08</v>
      </c>
    </row>
    <row r="15" s="1" customFormat="1" ht="35" customHeight="1" spans="1:6">
      <c r="A15" s="7"/>
      <c r="B15" s="7"/>
      <c r="C15" s="7"/>
      <c r="D15" s="9" t="s">
        <v>120</v>
      </c>
      <c r="E15" s="9" t="s">
        <v>121</v>
      </c>
      <c r="F15" s="9">
        <v>0.1</v>
      </c>
    </row>
    <row r="16" s="1" customFormat="1" ht="35" customHeight="1" spans="1:6">
      <c r="A16" s="8" t="s">
        <v>46</v>
      </c>
      <c r="B16" s="8">
        <v>20221122</v>
      </c>
      <c r="C16" s="8">
        <v>0.13</v>
      </c>
      <c r="D16" s="9" t="s">
        <v>122</v>
      </c>
      <c r="E16" s="11" t="s">
        <v>135</v>
      </c>
      <c r="F16" s="9">
        <v>0.05</v>
      </c>
    </row>
    <row r="17" s="1" customFormat="1" ht="35" customHeight="1" spans="1:6">
      <c r="A17" s="8"/>
      <c r="B17" s="8"/>
      <c r="C17" s="8"/>
      <c r="D17" s="9" t="s">
        <v>123</v>
      </c>
      <c r="E17" s="11" t="s">
        <v>130</v>
      </c>
      <c r="F17" s="9">
        <v>0.08</v>
      </c>
    </row>
    <row r="18" s="1" customFormat="1" ht="35" customHeight="1" spans="1:6">
      <c r="A18" s="8"/>
      <c r="B18" s="8"/>
      <c r="C18" s="8"/>
      <c r="D18" s="9" t="s">
        <v>127</v>
      </c>
      <c r="E18" s="11" t="s">
        <v>128</v>
      </c>
      <c r="F18" s="9">
        <v>0.05</v>
      </c>
    </row>
    <row r="19" s="1" customFormat="1" ht="35" customHeight="1" spans="1:6">
      <c r="A19" s="8"/>
      <c r="B19" s="8"/>
      <c r="C19" s="8"/>
      <c r="D19" s="9" t="s">
        <v>136</v>
      </c>
      <c r="E19" s="11" t="s">
        <v>124</v>
      </c>
      <c r="F19" s="9">
        <v>0.04</v>
      </c>
    </row>
    <row r="20" s="1" customFormat="1" ht="35" customHeight="1" spans="1:6">
      <c r="A20" s="8" t="s">
        <v>32</v>
      </c>
      <c r="B20" s="8">
        <v>20221337</v>
      </c>
      <c r="C20" s="8">
        <v>0.05</v>
      </c>
      <c r="D20" s="9" t="s">
        <v>125</v>
      </c>
      <c r="E20" s="11" t="s">
        <v>126</v>
      </c>
      <c r="F20" s="9">
        <v>0.05</v>
      </c>
    </row>
    <row r="21" s="1" customFormat="1" ht="35" customHeight="1" spans="1:6">
      <c r="A21" s="7" t="s">
        <v>24</v>
      </c>
      <c r="B21" s="7">
        <v>20221570</v>
      </c>
      <c r="C21" s="7">
        <v>0.2</v>
      </c>
      <c r="D21" s="9" t="s">
        <v>123</v>
      </c>
      <c r="E21" s="9" t="s">
        <v>124</v>
      </c>
      <c r="F21" s="9">
        <v>0.15</v>
      </c>
    </row>
    <row r="22" s="1" customFormat="1" ht="35" customHeight="1" spans="1:6">
      <c r="A22" s="7"/>
      <c r="B22" s="7"/>
      <c r="C22" s="7"/>
      <c r="D22" s="9" t="s">
        <v>137</v>
      </c>
      <c r="E22" s="11" t="s">
        <v>121</v>
      </c>
      <c r="F22" s="9">
        <v>0.15</v>
      </c>
    </row>
    <row r="23" s="1" customFormat="1" ht="35" customHeight="1" spans="1:6">
      <c r="A23" s="7"/>
      <c r="B23" s="7"/>
      <c r="C23" s="7"/>
      <c r="D23" s="9" t="s">
        <v>120</v>
      </c>
      <c r="E23" s="11" t="s">
        <v>121</v>
      </c>
      <c r="F23" s="9">
        <v>0.1</v>
      </c>
    </row>
    <row r="24" s="1" customFormat="1" ht="35" customHeight="1" spans="1:6">
      <c r="A24" s="7"/>
      <c r="B24" s="7"/>
      <c r="C24" s="7"/>
      <c r="D24" s="9" t="s">
        <v>138</v>
      </c>
      <c r="E24" s="11"/>
      <c r="F24" s="9">
        <v>0.05</v>
      </c>
    </row>
    <row r="25" s="1" customFormat="1" ht="35" customHeight="1" spans="1:6">
      <c r="A25" s="7" t="s">
        <v>50</v>
      </c>
      <c r="B25" s="8">
        <v>20221910</v>
      </c>
      <c r="C25" s="10">
        <v>0.05</v>
      </c>
      <c r="D25" s="9" t="s">
        <v>125</v>
      </c>
      <c r="E25" s="11" t="s">
        <v>126</v>
      </c>
      <c r="F25" s="9">
        <v>0.05</v>
      </c>
    </row>
    <row r="26" s="1" customFormat="1" ht="35" customHeight="1" spans="1:6">
      <c r="A26" s="7" t="s">
        <v>28</v>
      </c>
      <c r="B26" s="7">
        <v>20222392</v>
      </c>
      <c r="C26" s="7">
        <v>0.15</v>
      </c>
      <c r="D26" s="9" t="s">
        <v>137</v>
      </c>
      <c r="E26" s="9" t="s">
        <v>135</v>
      </c>
      <c r="F26" s="9">
        <v>0.05</v>
      </c>
    </row>
    <row r="27" s="1" customFormat="1" ht="35" customHeight="1" spans="1:6">
      <c r="A27" s="7"/>
      <c r="B27" s="7"/>
      <c r="C27" s="7"/>
      <c r="D27" s="9" t="s">
        <v>123</v>
      </c>
      <c r="E27" s="9" t="s">
        <v>128</v>
      </c>
      <c r="F27" s="9">
        <v>0.025</v>
      </c>
    </row>
    <row r="28" s="1" customFormat="1" ht="35" customHeight="1" spans="1:6">
      <c r="A28" s="7"/>
      <c r="B28" s="7"/>
      <c r="C28" s="7"/>
      <c r="D28" s="9" t="s">
        <v>120</v>
      </c>
      <c r="E28" s="9" t="s">
        <v>121</v>
      </c>
      <c r="F28" s="9">
        <v>0.1</v>
      </c>
    </row>
    <row r="29" s="1" customFormat="1" ht="35" customHeight="1" spans="1:6">
      <c r="A29" s="7"/>
      <c r="B29" s="7"/>
      <c r="C29" s="7"/>
      <c r="D29" s="9" t="s">
        <v>136</v>
      </c>
      <c r="E29" s="9" t="s">
        <v>128</v>
      </c>
      <c r="F29" s="9">
        <v>0.05</v>
      </c>
    </row>
    <row r="30" s="1" customFormat="1" ht="35" customHeight="1" spans="1:6">
      <c r="A30" s="7"/>
      <c r="B30" s="7"/>
      <c r="C30" s="7"/>
      <c r="D30" s="9" t="s">
        <v>125</v>
      </c>
      <c r="E30" s="9" t="s">
        <v>126</v>
      </c>
      <c r="F30" s="9">
        <v>0.05</v>
      </c>
    </row>
    <row r="31" s="1" customFormat="1" ht="35" customHeight="1" spans="1:6">
      <c r="A31" s="7" t="s">
        <v>52</v>
      </c>
      <c r="B31" s="8">
        <v>20222402</v>
      </c>
      <c r="C31" s="10">
        <v>0.05</v>
      </c>
      <c r="D31" s="9" t="s">
        <v>125</v>
      </c>
      <c r="E31" s="9" t="s">
        <v>126</v>
      </c>
      <c r="F31" s="9">
        <v>0.05</v>
      </c>
    </row>
    <row r="32" s="1" customFormat="1" ht="35" customHeight="1" spans="1:6">
      <c r="A32" s="7" t="s">
        <v>26</v>
      </c>
      <c r="B32" s="7">
        <v>20223028</v>
      </c>
      <c r="C32" s="7">
        <v>0.2</v>
      </c>
      <c r="D32" s="9" t="s">
        <v>139</v>
      </c>
      <c r="E32" s="9" t="s">
        <v>130</v>
      </c>
      <c r="F32" s="9">
        <v>0.1</v>
      </c>
    </row>
    <row r="33" s="1" customFormat="1" ht="35" customHeight="1" spans="1:6">
      <c r="A33" s="7"/>
      <c r="B33" s="7"/>
      <c r="C33" s="7"/>
      <c r="D33" s="9" t="s">
        <v>131</v>
      </c>
      <c r="E33" s="9" t="s">
        <v>140</v>
      </c>
      <c r="F33" s="9">
        <v>0.1</v>
      </c>
    </row>
    <row r="34" s="1" customFormat="1" ht="35" customHeight="1" spans="1:6">
      <c r="A34" s="7" t="s">
        <v>12</v>
      </c>
      <c r="B34" s="7">
        <v>20223396</v>
      </c>
      <c r="C34" s="7">
        <v>0.4</v>
      </c>
      <c r="D34" s="9" t="s">
        <v>141</v>
      </c>
      <c r="E34" s="9" t="s">
        <v>124</v>
      </c>
      <c r="F34" s="9">
        <v>0.15</v>
      </c>
    </row>
    <row r="35" s="1" customFormat="1" ht="35" customHeight="1" spans="1:6">
      <c r="A35" s="7"/>
      <c r="B35" s="7"/>
      <c r="C35" s="7"/>
      <c r="D35" s="9" t="s">
        <v>137</v>
      </c>
      <c r="E35" s="9" t="s">
        <v>135</v>
      </c>
      <c r="F35" s="9">
        <v>0.05</v>
      </c>
    </row>
    <row r="36" s="1" customFormat="1" ht="35" customHeight="1" spans="1:6">
      <c r="A36" s="7"/>
      <c r="B36" s="7"/>
      <c r="C36" s="7"/>
      <c r="D36" s="9" t="s">
        <v>123</v>
      </c>
      <c r="E36" s="9" t="s">
        <v>130</v>
      </c>
      <c r="F36" s="9">
        <v>0.08</v>
      </c>
    </row>
    <row r="37" s="1" customFormat="1" ht="35" customHeight="1" spans="1:6">
      <c r="A37" s="7"/>
      <c r="B37" s="7"/>
      <c r="C37" s="7"/>
      <c r="D37" s="9" t="s">
        <v>120</v>
      </c>
      <c r="E37" s="9" t="s">
        <v>121</v>
      </c>
      <c r="F37" s="9">
        <v>0.1</v>
      </c>
    </row>
    <row r="38" s="1" customFormat="1" ht="35" customHeight="1" spans="1:6">
      <c r="A38" s="7"/>
      <c r="B38" s="7"/>
      <c r="C38" s="7"/>
      <c r="D38" s="9" t="s">
        <v>131</v>
      </c>
      <c r="E38" s="9" t="s">
        <v>142</v>
      </c>
      <c r="F38" s="9">
        <v>0.2</v>
      </c>
    </row>
    <row r="39" s="1" customFormat="1" ht="35" customHeight="1" spans="1:6">
      <c r="A39" s="8" t="s">
        <v>30</v>
      </c>
      <c r="B39" s="8">
        <v>20223610</v>
      </c>
      <c r="C39" s="8">
        <v>0.05</v>
      </c>
      <c r="D39" s="9" t="s">
        <v>125</v>
      </c>
      <c r="E39" s="9" t="s">
        <v>126</v>
      </c>
      <c r="F39" s="9">
        <v>0.05</v>
      </c>
    </row>
    <row r="40" s="1" customFormat="1" ht="35" customHeight="1" spans="1:6">
      <c r="A40" s="8" t="s">
        <v>16</v>
      </c>
      <c r="B40" s="8">
        <v>20223714</v>
      </c>
      <c r="C40" s="8">
        <v>0.225</v>
      </c>
      <c r="D40" s="9" t="s">
        <v>141</v>
      </c>
      <c r="E40" s="9" t="s">
        <v>124</v>
      </c>
      <c r="F40" s="9">
        <v>0.15</v>
      </c>
    </row>
    <row r="41" s="1" customFormat="1" ht="35" customHeight="1" spans="1:6">
      <c r="A41" s="8"/>
      <c r="B41" s="8"/>
      <c r="C41" s="8"/>
      <c r="D41" s="9" t="s">
        <v>123</v>
      </c>
      <c r="E41" s="9" t="s">
        <v>128</v>
      </c>
      <c r="F41" s="9">
        <v>0.025</v>
      </c>
    </row>
    <row r="42" s="1" customFormat="1" ht="35" customHeight="1" spans="1:6">
      <c r="A42" s="8"/>
      <c r="B42" s="8"/>
      <c r="C42" s="8"/>
      <c r="D42" s="9" t="s">
        <v>125</v>
      </c>
      <c r="E42" s="9" t="s">
        <v>126</v>
      </c>
      <c r="F42" s="9">
        <v>0.05</v>
      </c>
    </row>
    <row r="43" s="1" customFormat="1" ht="35" customHeight="1" spans="1:6">
      <c r="A43" s="8"/>
      <c r="B43" s="8"/>
      <c r="C43" s="8"/>
      <c r="D43" s="9" t="s">
        <v>143</v>
      </c>
      <c r="E43" s="9"/>
      <c r="F43" s="9">
        <v>0.05</v>
      </c>
    </row>
    <row r="44" s="1" customFormat="1" ht="35" customHeight="1" spans="1:6">
      <c r="A44" s="8" t="s">
        <v>48</v>
      </c>
      <c r="B44" s="8">
        <v>20223922</v>
      </c>
      <c r="C44" s="8">
        <v>0.15</v>
      </c>
      <c r="D44" s="9" t="s">
        <v>125</v>
      </c>
      <c r="E44" s="9" t="s">
        <v>126</v>
      </c>
      <c r="F44" s="9">
        <v>0.05</v>
      </c>
    </row>
    <row r="45" s="1" customFormat="1" ht="35" customHeight="1" spans="1:6">
      <c r="A45" s="8"/>
      <c r="B45" s="8"/>
      <c r="C45" s="8"/>
      <c r="D45" s="9" t="s">
        <v>144</v>
      </c>
      <c r="E45" s="9" t="s">
        <v>145</v>
      </c>
      <c r="F45" s="9">
        <v>0.1</v>
      </c>
    </row>
    <row r="46" s="1" customFormat="1" ht="35" customHeight="1" spans="1:6">
      <c r="A46" s="8" t="s">
        <v>44</v>
      </c>
      <c r="B46" s="8">
        <v>20224507</v>
      </c>
      <c r="C46" s="8">
        <v>0.1</v>
      </c>
      <c r="D46" s="9" t="s">
        <v>146</v>
      </c>
      <c r="E46" s="9" t="s">
        <v>147</v>
      </c>
      <c r="F46" s="9">
        <v>0.1</v>
      </c>
    </row>
    <row r="47" s="1" customFormat="1" ht="35" customHeight="1" spans="1:6">
      <c r="A47" s="8"/>
      <c r="B47" s="8"/>
      <c r="C47" s="8"/>
      <c r="D47" s="9" t="s">
        <v>146</v>
      </c>
      <c r="E47" s="9" t="s">
        <v>147</v>
      </c>
      <c r="F47" s="9">
        <v>0.1</v>
      </c>
    </row>
    <row r="48" s="1" customFormat="1" ht="35" customHeight="1" spans="1:6">
      <c r="A48" s="8" t="s">
        <v>18</v>
      </c>
      <c r="B48" s="8">
        <v>20224700</v>
      </c>
      <c r="C48" s="8">
        <v>0.2</v>
      </c>
      <c r="D48" s="9" t="s">
        <v>141</v>
      </c>
      <c r="E48" s="9" t="s">
        <v>124</v>
      </c>
      <c r="F48" s="9">
        <v>0.15</v>
      </c>
    </row>
    <row r="49" s="1" customFormat="1" ht="35" customHeight="1" spans="1:6">
      <c r="A49" s="8"/>
      <c r="B49" s="8"/>
      <c r="C49" s="8"/>
      <c r="D49" s="9" t="s">
        <v>127</v>
      </c>
      <c r="E49" s="9" t="s">
        <v>130</v>
      </c>
      <c r="F49" s="9">
        <v>0.1</v>
      </c>
    </row>
    <row r="50" s="1" customFormat="1" ht="35" customHeight="1" spans="1:6">
      <c r="A50" s="7" t="s">
        <v>20</v>
      </c>
      <c r="B50" s="7">
        <v>20224719</v>
      </c>
      <c r="C50" s="7">
        <v>0.3</v>
      </c>
      <c r="D50" s="9" t="s">
        <v>141</v>
      </c>
      <c r="E50" s="9" t="s">
        <v>130</v>
      </c>
      <c r="F50" s="9">
        <v>0.1</v>
      </c>
    </row>
    <row r="51" s="1" customFormat="1" ht="35" customHeight="1" spans="1:6">
      <c r="A51" s="7"/>
      <c r="B51" s="7"/>
      <c r="C51" s="7"/>
      <c r="D51" s="9" t="s">
        <v>125</v>
      </c>
      <c r="E51" s="9" t="s">
        <v>126</v>
      </c>
      <c r="F51" s="9">
        <v>0.05</v>
      </c>
    </row>
    <row r="52" s="1" customFormat="1" ht="35" customHeight="1" spans="1:6">
      <c r="A52" s="7"/>
      <c r="B52" s="7"/>
      <c r="C52" s="7"/>
      <c r="D52" s="9" t="s">
        <v>148</v>
      </c>
      <c r="E52" s="9" t="s">
        <v>130</v>
      </c>
      <c r="F52" s="9">
        <v>0.1</v>
      </c>
    </row>
    <row r="53" s="1" customFormat="1" ht="35" customHeight="1" spans="1:6">
      <c r="A53" s="7"/>
      <c r="B53" s="7"/>
      <c r="C53" s="7"/>
      <c r="D53" s="9" t="s">
        <v>144</v>
      </c>
      <c r="E53" s="9" t="s">
        <v>145</v>
      </c>
      <c r="F53" s="9">
        <v>0.1</v>
      </c>
    </row>
    <row r="54" s="1" customFormat="1" ht="35" customHeight="1" spans="1:6">
      <c r="A54" s="8" t="s">
        <v>37</v>
      </c>
      <c r="B54" s="8">
        <v>20224903</v>
      </c>
      <c r="C54" s="8">
        <v>0.2</v>
      </c>
      <c r="D54" s="9" t="s">
        <v>149</v>
      </c>
      <c r="E54" s="9" t="s">
        <v>150</v>
      </c>
      <c r="F54" s="9">
        <v>0.15</v>
      </c>
    </row>
    <row r="55" s="1" customFormat="1" ht="35" customHeight="1" spans="1:6">
      <c r="A55" s="8"/>
      <c r="B55" s="8"/>
      <c r="C55" s="8"/>
      <c r="D55" s="9" t="s">
        <v>151</v>
      </c>
      <c r="E55" s="9" t="s">
        <v>130</v>
      </c>
      <c r="F55" s="9">
        <v>0.1</v>
      </c>
    </row>
    <row r="56" s="1" customFormat="1" ht="35" customHeight="1" spans="1:6">
      <c r="A56" s="8" t="s">
        <v>35</v>
      </c>
      <c r="B56" s="8">
        <v>20224941</v>
      </c>
      <c r="C56" s="8">
        <v>0.05</v>
      </c>
      <c r="D56" s="9" t="s">
        <v>125</v>
      </c>
      <c r="E56" s="9" t="s">
        <v>126</v>
      </c>
      <c r="F56" s="9">
        <v>0.05</v>
      </c>
    </row>
    <row r="57" s="1" customFormat="1" ht="35" customHeight="1" spans="1:6">
      <c r="A57" s="8" t="s">
        <v>34</v>
      </c>
      <c r="B57" s="8">
        <v>20225247</v>
      </c>
      <c r="C57" s="8">
        <v>0.3</v>
      </c>
      <c r="D57" s="9" t="s">
        <v>131</v>
      </c>
      <c r="E57" s="9" t="s">
        <v>152</v>
      </c>
      <c r="F57" s="9">
        <v>0.2</v>
      </c>
    </row>
    <row r="58" s="1" customFormat="1" ht="35" customHeight="1" spans="1:6">
      <c r="A58" s="8"/>
      <c r="B58" s="8"/>
      <c r="C58" s="8"/>
      <c r="D58" s="9" t="s">
        <v>151</v>
      </c>
      <c r="E58" s="9" t="s">
        <v>130</v>
      </c>
      <c r="F58" s="9">
        <v>0.1</v>
      </c>
    </row>
    <row r="59" s="1" customFormat="1" ht="35" customHeight="1" spans="1:6">
      <c r="A59" s="8" t="s">
        <v>71</v>
      </c>
      <c r="B59" s="8">
        <v>20220820</v>
      </c>
      <c r="C59" s="8">
        <v>0.15</v>
      </c>
      <c r="D59" s="9" t="s">
        <v>153</v>
      </c>
      <c r="E59" s="9" t="s">
        <v>124</v>
      </c>
      <c r="F59" s="9">
        <v>0.15</v>
      </c>
    </row>
    <row r="60" s="1" customFormat="1" ht="35" customHeight="1" spans="1:6">
      <c r="A60" s="8" t="s">
        <v>59</v>
      </c>
      <c r="B60" s="8">
        <v>20221327</v>
      </c>
      <c r="C60" s="8">
        <v>0.15</v>
      </c>
      <c r="D60" s="9" t="s">
        <v>141</v>
      </c>
      <c r="E60" s="9" t="s">
        <v>130</v>
      </c>
      <c r="F60" s="9">
        <v>0.1</v>
      </c>
    </row>
    <row r="61" s="1" customFormat="1" ht="35" customHeight="1" spans="1:6">
      <c r="A61" s="8"/>
      <c r="B61" s="8"/>
      <c r="C61" s="8"/>
      <c r="D61" s="9" t="s">
        <v>153</v>
      </c>
      <c r="E61" s="9" t="s">
        <v>128</v>
      </c>
      <c r="F61" s="9">
        <v>0.05</v>
      </c>
    </row>
    <row r="62" s="1" customFormat="1" ht="35" customHeight="1" spans="1:6">
      <c r="A62" s="8" t="s">
        <v>84</v>
      </c>
      <c r="B62" s="8">
        <v>20221850</v>
      </c>
      <c r="C62" s="8">
        <v>0.05</v>
      </c>
      <c r="D62" s="9" t="s">
        <v>125</v>
      </c>
      <c r="E62" s="9" t="s">
        <v>126</v>
      </c>
      <c r="F62" s="9">
        <v>0.05</v>
      </c>
    </row>
    <row r="63" s="1" customFormat="1" ht="35" customHeight="1" spans="1:6">
      <c r="A63" s="8" t="s">
        <v>76</v>
      </c>
      <c r="B63" s="8">
        <v>20222852</v>
      </c>
      <c r="C63" s="8">
        <v>0.15</v>
      </c>
      <c r="D63" s="9" t="s">
        <v>125</v>
      </c>
      <c r="E63" s="9" t="s">
        <v>126</v>
      </c>
      <c r="F63" s="9">
        <v>0.05</v>
      </c>
    </row>
    <row r="64" s="1" customFormat="1" ht="35" customHeight="1" spans="1:6">
      <c r="A64" s="8"/>
      <c r="B64" s="8"/>
      <c r="C64" s="8"/>
      <c r="D64" s="9" t="s">
        <v>154</v>
      </c>
      <c r="E64" s="9" t="s">
        <v>155</v>
      </c>
      <c r="F64" s="9">
        <v>0.1</v>
      </c>
    </row>
    <row r="65" s="1" customFormat="1" ht="35" customHeight="1" spans="1:6">
      <c r="A65" s="8" t="s">
        <v>80</v>
      </c>
      <c r="B65" s="8">
        <v>20222939</v>
      </c>
      <c r="C65" s="8">
        <v>0.1</v>
      </c>
      <c r="D65" s="9" t="s">
        <v>125</v>
      </c>
      <c r="E65" s="9" t="s">
        <v>147</v>
      </c>
      <c r="F65" s="9">
        <v>0.1</v>
      </c>
    </row>
    <row r="66" s="1" customFormat="1" ht="35" customHeight="1" spans="1:6">
      <c r="A66" s="8" t="s">
        <v>74</v>
      </c>
      <c r="B66" s="8">
        <v>20224299</v>
      </c>
      <c r="C66" s="8">
        <v>0.3</v>
      </c>
      <c r="D66" s="9" t="s">
        <v>125</v>
      </c>
      <c r="E66" s="9" t="s">
        <v>147</v>
      </c>
      <c r="F66" s="9">
        <v>0.1</v>
      </c>
    </row>
    <row r="67" s="1" customFormat="1" ht="35" customHeight="1" spans="1:6">
      <c r="A67" s="8"/>
      <c r="B67" s="8"/>
      <c r="C67" s="8"/>
      <c r="D67" s="9" t="s">
        <v>131</v>
      </c>
      <c r="E67" s="9" t="s">
        <v>156</v>
      </c>
      <c r="F67" s="9">
        <v>0.2</v>
      </c>
    </row>
    <row r="68" s="1" customFormat="1" ht="35" customHeight="1" spans="1:6">
      <c r="A68" s="8" t="s">
        <v>65</v>
      </c>
      <c r="B68" s="8">
        <v>20224821</v>
      </c>
      <c r="C68" s="8">
        <v>0.1</v>
      </c>
      <c r="D68" s="9" t="s">
        <v>141</v>
      </c>
      <c r="E68" s="9" t="s">
        <v>130</v>
      </c>
      <c r="F68" s="9">
        <v>0.1</v>
      </c>
    </row>
    <row r="69" s="1" customFormat="1" ht="35" customHeight="1" spans="1:6">
      <c r="A69" s="7" t="s">
        <v>86</v>
      </c>
      <c r="B69" s="8">
        <v>20224944</v>
      </c>
      <c r="C69" s="8">
        <v>0.1</v>
      </c>
      <c r="D69" s="9" t="s">
        <v>125</v>
      </c>
      <c r="E69" s="9" t="s">
        <v>147</v>
      </c>
      <c r="F69" s="9">
        <v>0.1</v>
      </c>
    </row>
    <row r="70" s="1" customFormat="1" ht="35" customHeight="1" spans="1:6">
      <c r="A70" s="7" t="s">
        <v>61</v>
      </c>
      <c r="B70" s="8">
        <v>20224952</v>
      </c>
      <c r="C70" s="8">
        <v>0.15</v>
      </c>
      <c r="D70" s="9" t="s">
        <v>125</v>
      </c>
      <c r="E70" s="9" t="s">
        <v>150</v>
      </c>
      <c r="F70" s="9">
        <v>0.15</v>
      </c>
    </row>
    <row r="71" s="1" customFormat="1" ht="35" customHeight="1" spans="1:6">
      <c r="A71" s="7" t="s">
        <v>82</v>
      </c>
      <c r="B71" s="7">
        <v>20225296</v>
      </c>
      <c r="C71" s="7">
        <v>0.2</v>
      </c>
      <c r="D71" s="9" t="s">
        <v>125</v>
      </c>
      <c r="E71" s="9" t="s">
        <v>126</v>
      </c>
      <c r="F71" s="9">
        <v>0.05</v>
      </c>
    </row>
    <row r="72" s="1" customFormat="1" ht="35" customHeight="1" spans="1:6">
      <c r="A72" s="7"/>
      <c r="B72" s="7"/>
      <c r="C72" s="7"/>
      <c r="D72" s="9" t="s">
        <v>131</v>
      </c>
      <c r="E72" s="9" t="s">
        <v>157</v>
      </c>
      <c r="F72" s="9">
        <v>0.15</v>
      </c>
    </row>
    <row r="73" s="1" customFormat="1" ht="35" customHeight="1" spans="1:6">
      <c r="A73" s="7" t="s">
        <v>67</v>
      </c>
      <c r="B73" s="8">
        <v>20225314</v>
      </c>
      <c r="C73" s="8">
        <v>0.1</v>
      </c>
      <c r="D73" s="9" t="s">
        <v>141</v>
      </c>
      <c r="E73" s="9" t="s">
        <v>130</v>
      </c>
      <c r="F73" s="9">
        <v>0.1</v>
      </c>
    </row>
    <row r="74" s="1" customFormat="1" ht="35" customHeight="1" spans="1:6">
      <c r="A74" s="8" t="s">
        <v>73</v>
      </c>
      <c r="B74" s="8">
        <v>20226151</v>
      </c>
      <c r="C74" s="8">
        <v>0.1</v>
      </c>
      <c r="D74" s="9" t="s">
        <v>125</v>
      </c>
      <c r="E74" s="9" t="s">
        <v>147</v>
      </c>
      <c r="F74" s="9">
        <v>0.1</v>
      </c>
    </row>
    <row r="75" s="1" customFormat="1" ht="35" customHeight="1" spans="1:6">
      <c r="A75" s="8" t="s">
        <v>63</v>
      </c>
      <c r="B75" s="8">
        <v>20226171</v>
      </c>
      <c r="C75" s="8">
        <f>F75+F76</f>
        <v>0.3</v>
      </c>
      <c r="D75" s="9" t="s">
        <v>125</v>
      </c>
      <c r="E75" s="9" t="s">
        <v>150</v>
      </c>
      <c r="F75" s="9">
        <v>0.15</v>
      </c>
    </row>
    <row r="76" s="1" customFormat="1" ht="35" customHeight="1" spans="1:6">
      <c r="A76" s="8"/>
      <c r="B76" s="8"/>
      <c r="C76" s="8"/>
      <c r="D76" s="9" t="s">
        <v>158</v>
      </c>
      <c r="E76" s="9" t="s">
        <v>145</v>
      </c>
      <c r="F76" s="9">
        <v>0.15</v>
      </c>
    </row>
    <row r="77" s="1" customFormat="1" ht="35" customHeight="1" spans="1:6">
      <c r="A77" s="8" t="s">
        <v>69</v>
      </c>
      <c r="B77" s="8">
        <v>20226175</v>
      </c>
      <c r="C77" s="8">
        <v>0.3</v>
      </c>
      <c r="D77" s="9" t="s">
        <v>125</v>
      </c>
      <c r="E77" s="9" t="s">
        <v>147</v>
      </c>
      <c r="F77" s="9">
        <v>0.1</v>
      </c>
    </row>
    <row r="78" s="1" customFormat="1" ht="35" customHeight="1" spans="1:6">
      <c r="A78" s="8"/>
      <c r="B78" s="8"/>
      <c r="C78" s="8"/>
      <c r="D78" s="9" t="s">
        <v>158</v>
      </c>
      <c r="E78" s="9" t="s">
        <v>145</v>
      </c>
      <c r="F78" s="9">
        <v>0.15</v>
      </c>
    </row>
    <row r="79" s="1" customFormat="1" ht="35" customHeight="1" spans="1:6">
      <c r="A79" s="8"/>
      <c r="B79" s="8"/>
      <c r="C79" s="8"/>
      <c r="D79" s="9" t="s">
        <v>131</v>
      </c>
      <c r="E79" s="9" t="s">
        <v>156</v>
      </c>
      <c r="F79" s="9">
        <v>0.2</v>
      </c>
    </row>
    <row r="80" s="1" customFormat="1" ht="35" customHeight="1" spans="1:6">
      <c r="A80" s="8" t="s">
        <v>78</v>
      </c>
      <c r="B80" s="8">
        <v>20226220</v>
      </c>
      <c r="C80" s="8">
        <v>0.05</v>
      </c>
      <c r="D80" s="9" t="s">
        <v>125</v>
      </c>
      <c r="E80" s="9" t="s">
        <v>126</v>
      </c>
      <c r="F80" s="9">
        <v>0.05</v>
      </c>
    </row>
    <row r="81" s="1" customFormat="1" ht="35" customHeight="1" spans="1:6">
      <c r="A81" s="8" t="s">
        <v>56</v>
      </c>
      <c r="B81" s="8">
        <v>20226319</v>
      </c>
      <c r="C81" s="8">
        <v>0.25</v>
      </c>
      <c r="D81" s="9" t="s">
        <v>141</v>
      </c>
      <c r="E81" s="9" t="s">
        <v>130</v>
      </c>
      <c r="F81" s="9">
        <v>0.1</v>
      </c>
    </row>
    <row r="82" s="1" customFormat="1" ht="35" customHeight="1" spans="1:6">
      <c r="A82" s="8"/>
      <c r="B82" s="8"/>
      <c r="C82" s="8"/>
      <c r="D82" s="9" t="s">
        <v>158</v>
      </c>
      <c r="E82" s="9" t="s">
        <v>145</v>
      </c>
      <c r="F82" s="9">
        <v>0.15</v>
      </c>
    </row>
    <row r="83" s="1" customFormat="1" ht="35" customHeight="1" spans="1:6">
      <c r="A83" s="8" t="s">
        <v>90</v>
      </c>
      <c r="B83" s="8">
        <v>20220738</v>
      </c>
      <c r="C83" s="8">
        <v>0.1</v>
      </c>
      <c r="D83" s="9" t="s">
        <v>125</v>
      </c>
      <c r="E83" s="9" t="s">
        <v>147</v>
      </c>
      <c r="F83" s="9">
        <v>0.1</v>
      </c>
    </row>
    <row r="84" s="1" customFormat="1" ht="35" customHeight="1" spans="1:6">
      <c r="A84" s="8" t="s">
        <v>100</v>
      </c>
      <c r="B84" s="8">
        <v>20222547</v>
      </c>
      <c r="C84" s="8">
        <v>0.25</v>
      </c>
      <c r="D84" s="9" t="s">
        <v>125</v>
      </c>
      <c r="E84" s="9" t="s">
        <v>126</v>
      </c>
      <c r="F84" s="9">
        <v>0.05</v>
      </c>
    </row>
    <row r="85" s="1" customFormat="1" ht="35" customHeight="1" spans="1:6">
      <c r="A85" s="8"/>
      <c r="B85" s="8"/>
      <c r="C85" s="8"/>
      <c r="D85" s="9" t="s">
        <v>131</v>
      </c>
      <c r="E85" s="9" t="s">
        <v>142</v>
      </c>
      <c r="F85" s="9">
        <v>0.2</v>
      </c>
    </row>
    <row r="86" s="1" customFormat="1" ht="35" customHeight="1" spans="1:6">
      <c r="A86" s="8" t="s">
        <v>114</v>
      </c>
      <c r="B86" s="8">
        <v>20223280</v>
      </c>
      <c r="C86" s="8">
        <v>0.05</v>
      </c>
      <c r="D86" s="9" t="s">
        <v>125</v>
      </c>
      <c r="E86" s="9" t="s">
        <v>126</v>
      </c>
      <c r="F86" s="9">
        <v>0.05</v>
      </c>
    </row>
    <row r="87" s="1" customFormat="1" ht="35" customHeight="1" spans="1:6">
      <c r="A87" s="8" t="s">
        <v>98</v>
      </c>
      <c r="B87" s="8">
        <v>20223530</v>
      </c>
      <c r="C87" s="8">
        <v>0.05</v>
      </c>
      <c r="D87" s="9" t="s">
        <v>125</v>
      </c>
      <c r="E87" s="9" t="s">
        <v>126</v>
      </c>
      <c r="F87" s="9">
        <v>0.05</v>
      </c>
    </row>
    <row r="88" s="1" customFormat="1" ht="35" customHeight="1" spans="1:6">
      <c r="A88" s="8" t="s">
        <v>110</v>
      </c>
      <c r="B88" s="8">
        <v>20223662</v>
      </c>
      <c r="C88" s="8">
        <v>0.15</v>
      </c>
      <c r="D88" s="9" t="s">
        <v>125</v>
      </c>
      <c r="E88" s="9" t="s">
        <v>147</v>
      </c>
      <c r="F88" s="9">
        <v>0.1</v>
      </c>
    </row>
    <row r="89" s="1" customFormat="1" ht="35" customHeight="1" spans="1:6">
      <c r="A89" s="8"/>
      <c r="B89" s="8"/>
      <c r="C89" s="8"/>
      <c r="D89" s="9" t="s">
        <v>159</v>
      </c>
      <c r="E89" s="9" t="s">
        <v>130</v>
      </c>
      <c r="F89" s="9">
        <v>0.05</v>
      </c>
    </row>
    <row r="90" s="1" customFormat="1" ht="35" customHeight="1" spans="1:6">
      <c r="A90" s="8" t="s">
        <v>96</v>
      </c>
      <c r="B90" s="8">
        <v>20223858</v>
      </c>
      <c r="C90" s="8">
        <v>0.05</v>
      </c>
      <c r="D90" s="9" t="s">
        <v>125</v>
      </c>
      <c r="E90" s="9" t="s">
        <v>126</v>
      </c>
      <c r="F90" s="9">
        <v>0.05</v>
      </c>
    </row>
    <row r="91" s="1" customFormat="1" ht="35" customHeight="1" spans="1:6">
      <c r="A91" s="8" t="s">
        <v>112</v>
      </c>
      <c r="B91" s="8">
        <v>20224267</v>
      </c>
      <c r="C91" s="8">
        <v>0.15</v>
      </c>
      <c r="D91" s="9" t="s">
        <v>159</v>
      </c>
      <c r="E91" s="9" t="s">
        <v>124</v>
      </c>
      <c r="F91" s="9">
        <v>0.15</v>
      </c>
    </row>
    <row r="92" s="1" customFormat="1" ht="35" customHeight="1" spans="1:6">
      <c r="A92" s="8" t="s">
        <v>106</v>
      </c>
      <c r="B92" s="8">
        <v>20224368</v>
      </c>
      <c r="C92" s="8">
        <v>0.05</v>
      </c>
      <c r="D92" s="9" t="s">
        <v>125</v>
      </c>
      <c r="E92" s="9" t="s">
        <v>126</v>
      </c>
      <c r="F92" s="9">
        <v>0.05</v>
      </c>
    </row>
    <row r="93" s="1" customFormat="1" ht="35" customHeight="1" spans="1:6">
      <c r="A93" s="8" t="s">
        <v>102</v>
      </c>
      <c r="B93" s="8">
        <v>20224583</v>
      </c>
      <c r="C93" s="8">
        <v>0.05</v>
      </c>
      <c r="D93" s="9" t="s">
        <v>125</v>
      </c>
      <c r="E93" s="9" t="s">
        <v>126</v>
      </c>
      <c r="F93" s="9">
        <v>0.05</v>
      </c>
    </row>
    <row r="94" s="1" customFormat="1" ht="35" customHeight="1" spans="1:6">
      <c r="A94" s="8" t="s">
        <v>94</v>
      </c>
      <c r="B94" s="8">
        <v>20224810</v>
      </c>
      <c r="C94" s="8">
        <v>0.2</v>
      </c>
      <c r="D94" s="9" t="s">
        <v>131</v>
      </c>
      <c r="E94" s="9" t="s">
        <v>156</v>
      </c>
      <c r="F94" s="9">
        <v>0.2</v>
      </c>
    </row>
    <row r="95" s="1" customFormat="1" ht="35" customHeight="1" spans="1:6">
      <c r="A95" s="8"/>
      <c r="B95" s="8"/>
      <c r="C95" s="8"/>
      <c r="D95" s="9" t="s">
        <v>160</v>
      </c>
      <c r="E95" s="9" t="s">
        <v>161</v>
      </c>
      <c r="F95" s="9">
        <v>0.2</v>
      </c>
    </row>
    <row r="96" s="1" customFormat="1" ht="35" customHeight="1" spans="1:6">
      <c r="A96" s="8"/>
      <c r="B96" s="8"/>
      <c r="C96" s="8"/>
      <c r="D96" s="9" t="s">
        <v>158</v>
      </c>
      <c r="E96" s="9" t="s">
        <v>145</v>
      </c>
      <c r="F96" s="9">
        <v>0.15</v>
      </c>
    </row>
    <row r="97" s="1" customFormat="1" ht="35" customHeight="1" spans="1:6">
      <c r="A97" s="8" t="s">
        <v>92</v>
      </c>
      <c r="B97" s="8">
        <v>20224890</v>
      </c>
      <c r="C97" s="8">
        <v>0.1</v>
      </c>
      <c r="D97" s="9" t="s">
        <v>125</v>
      </c>
      <c r="E97" s="9" t="s">
        <v>147</v>
      </c>
      <c r="F97" s="9">
        <v>0.1</v>
      </c>
    </row>
    <row r="98" s="1" customFormat="1" ht="35" customHeight="1" spans="1:6">
      <c r="A98" s="8" t="s">
        <v>87</v>
      </c>
      <c r="B98" s="8">
        <v>20225037</v>
      </c>
      <c r="C98" s="8">
        <v>0.3</v>
      </c>
      <c r="D98" s="9" t="s">
        <v>125</v>
      </c>
      <c r="E98" s="9" t="s">
        <v>147</v>
      </c>
      <c r="F98" s="9">
        <v>0.1</v>
      </c>
    </row>
    <row r="99" s="1" customFormat="1" ht="35" customHeight="1" spans="1:6">
      <c r="A99" s="8"/>
      <c r="B99" s="8"/>
      <c r="C99" s="8"/>
      <c r="D99" s="9" t="s">
        <v>131</v>
      </c>
      <c r="E99" s="9" t="s">
        <v>156</v>
      </c>
      <c r="F99" s="9">
        <v>0.2</v>
      </c>
    </row>
    <row r="100" s="1" customFormat="1" ht="35" customHeight="1" spans="1:6">
      <c r="A100" s="8" t="s">
        <v>104</v>
      </c>
      <c r="B100" s="8">
        <v>20225428</v>
      </c>
      <c r="C100" s="8">
        <v>0.05</v>
      </c>
      <c r="D100" s="9" t="s">
        <v>125</v>
      </c>
      <c r="E100" s="9" t="s">
        <v>126</v>
      </c>
      <c r="F100" s="9">
        <v>0.05</v>
      </c>
    </row>
    <row r="101" s="1" customFormat="1" ht="35" customHeight="1" spans="1:6">
      <c r="A101" s="8" t="s">
        <v>108</v>
      </c>
      <c r="B101" s="8">
        <v>20226150</v>
      </c>
      <c r="C101" s="8">
        <v>0.05</v>
      </c>
      <c r="D101" s="9" t="s">
        <v>125</v>
      </c>
      <c r="E101" s="9" t="s">
        <v>126</v>
      </c>
      <c r="F101" s="9">
        <v>0.05</v>
      </c>
    </row>
    <row r="102" s="1" customFormat="1" customHeight="1" spans="1:6">
      <c r="A102" s="2"/>
      <c r="B102" s="3"/>
      <c r="C102" s="4"/>
      <c r="D102" s="3"/>
      <c r="E102" s="3"/>
      <c r="F102" s="3"/>
    </row>
    <row r="103" s="1" customFormat="1" customHeight="1" spans="1:6">
      <c r="A103" s="2"/>
      <c r="B103" s="3"/>
      <c r="C103" s="4"/>
      <c r="D103" s="3"/>
      <c r="E103" s="3"/>
      <c r="F103" s="3"/>
    </row>
  </sheetData>
  <autoFilter xmlns:etc="http://www.wps.cn/officeDocument/2017/etCustomData" ref="A2:F101" etc:filterBottomFollowUsedRange="0">
    <extLst/>
  </autoFilter>
  <mergeCells count="83">
    <mergeCell ref="A1:F1"/>
    <mergeCell ref="D2:F2"/>
    <mergeCell ref="A3:A5"/>
    <mergeCell ref="A6:A7"/>
    <mergeCell ref="A9:A11"/>
    <mergeCell ref="A12:A15"/>
    <mergeCell ref="A16:A19"/>
    <mergeCell ref="A21:A24"/>
    <mergeCell ref="A26:A30"/>
    <mergeCell ref="A32:A33"/>
    <mergeCell ref="A34:A38"/>
    <mergeCell ref="A40:A43"/>
    <mergeCell ref="A44:A45"/>
    <mergeCell ref="A46:A47"/>
    <mergeCell ref="A48:A49"/>
    <mergeCell ref="A50:A53"/>
    <mergeCell ref="A54:A55"/>
    <mergeCell ref="A57:A58"/>
    <mergeCell ref="A60:A61"/>
    <mergeCell ref="A63:A64"/>
    <mergeCell ref="A66:A67"/>
    <mergeCell ref="A71:A72"/>
    <mergeCell ref="A75:A76"/>
    <mergeCell ref="A77:A79"/>
    <mergeCell ref="A81:A82"/>
    <mergeCell ref="A84:A85"/>
    <mergeCell ref="A88:A89"/>
    <mergeCell ref="A94:A96"/>
    <mergeCell ref="A98:A99"/>
    <mergeCell ref="B3:B5"/>
    <mergeCell ref="B6:B7"/>
    <mergeCell ref="B9:B11"/>
    <mergeCell ref="B12:B15"/>
    <mergeCell ref="B16:B19"/>
    <mergeCell ref="B21:B24"/>
    <mergeCell ref="B26:B30"/>
    <mergeCell ref="B32:B33"/>
    <mergeCell ref="B34:B38"/>
    <mergeCell ref="B40:B43"/>
    <mergeCell ref="B44:B45"/>
    <mergeCell ref="B46:B47"/>
    <mergeCell ref="B48:B49"/>
    <mergeCell ref="B50:B53"/>
    <mergeCell ref="B54:B55"/>
    <mergeCell ref="B57:B58"/>
    <mergeCell ref="B60:B61"/>
    <mergeCell ref="B63:B64"/>
    <mergeCell ref="B66:B67"/>
    <mergeCell ref="B71:B72"/>
    <mergeCell ref="B75:B76"/>
    <mergeCell ref="B77:B79"/>
    <mergeCell ref="B81:B82"/>
    <mergeCell ref="B84:B85"/>
    <mergeCell ref="B88:B89"/>
    <mergeCell ref="B94:B96"/>
    <mergeCell ref="B98:B99"/>
    <mergeCell ref="C3:C5"/>
    <mergeCell ref="C6:C7"/>
    <mergeCell ref="C9:C11"/>
    <mergeCell ref="C12:C15"/>
    <mergeCell ref="C16:C19"/>
    <mergeCell ref="C21:C24"/>
    <mergeCell ref="C26:C30"/>
    <mergeCell ref="C32:C33"/>
    <mergeCell ref="C34:C38"/>
    <mergeCell ref="C40:C43"/>
    <mergeCell ref="C44:C45"/>
    <mergeCell ref="C46:C47"/>
    <mergeCell ref="C48:C49"/>
    <mergeCell ref="C50:C53"/>
    <mergeCell ref="C54:C55"/>
    <mergeCell ref="C57:C58"/>
    <mergeCell ref="C60:C61"/>
    <mergeCell ref="C63:C64"/>
    <mergeCell ref="C66:C67"/>
    <mergeCell ref="C71:C72"/>
    <mergeCell ref="C75:C76"/>
    <mergeCell ref="C77:C79"/>
    <mergeCell ref="C81:C82"/>
    <mergeCell ref="C84:C85"/>
    <mergeCell ref="C88:C89"/>
    <mergeCell ref="C94:C96"/>
    <mergeCell ref="C98:C99"/>
  </mergeCells>
  <conditionalFormatting sqref="E16:E19">
    <cfRule type="duplicateValues" dxfId="0" priority="2" stopIfTrue="1"/>
  </conditionalFormatting>
  <conditionalFormatting sqref="D6:E7">
    <cfRule type="duplicateValues" dxfId="0" priority="4" stopIfTrue="1"/>
  </conditionalFormatting>
  <conditionalFormatting sqref="D12:E13 D14:D15">
    <cfRule type="duplicateValues" dxfId="0" priority="3" stopIfTrue="1"/>
  </conditionalFormatting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2022级拟推免学生情况统计表</vt:lpstr>
      <vt:lpstr>加分明细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1996-12-17T01:32:00Z</dcterms:created>
  <cp:lastPrinted>2014-09-01T01:44:00Z</cp:lastPrinted>
  <dcterms:modified xsi:type="dcterms:W3CDTF">2025-09-15T01:08:12Z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E5D39DCA01DE4206999B629293497F4F_13</vt:lpwstr>
  </property>
  <property fmtid="{D5CDD505-2E9C-101B-9397-08002B2CF9AE}" pid="3" name="KSOProductBuildVer">
    <vt:lpwstr>2052-12.1.0.22529</vt:lpwstr>
  </property>
</Properties>
</file>