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3" windowHeight="9150" activeTab="4"/>
  </bookViews>
  <sheets>
    <sheet name="行管" sheetId="1" r:id="rId1"/>
    <sheet name="人资" sheetId="2" r:id="rId2"/>
    <sheet name="城管" sheetId="3" r:id="rId3"/>
    <sheet name="经济" sheetId="4" r:id="rId4"/>
    <sheet name="国贸" sheetId="5" r:id="rId5"/>
  </sheets>
  <definedNames>
    <definedName name="_xlnm._FilterDatabase" localSheetId="0" hidden="1">行管!$B$3:$K$5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<sst xmlns="http://schemas.openxmlformats.org/spreadsheetml/2006/main" count="362" uniqueCount="172">
  <si>
    <t>公管学院2021级申请推免研究生结果公示（行管）</t>
  </si>
  <si>
    <t>综合排名</t>
  </si>
  <si>
    <t>姓名</t>
  </si>
  <si>
    <t>学号</t>
  </si>
  <si>
    <t>补考（重修）情况</t>
  </si>
  <si>
    <t>学生课程平均成绩</t>
  </si>
  <si>
    <t>GPA专业排名</t>
  </si>
  <si>
    <t>专业人数</t>
  </si>
  <si>
    <t>专业百分比</t>
  </si>
  <si>
    <t>加分项目</t>
  </si>
  <si>
    <t>加分值</t>
  </si>
  <si>
    <t>综合成绩</t>
  </si>
  <si>
    <t>是否获得推免资格</t>
  </si>
  <si>
    <t>卢惟一</t>
  </si>
  <si>
    <t>20216242</t>
  </si>
  <si>
    <t>无</t>
  </si>
  <si>
    <t>3.6546</t>
  </si>
  <si>
    <t>1</t>
  </si>
  <si>
    <t>是</t>
  </si>
  <si>
    <t>陈思思</t>
  </si>
  <si>
    <t>20216174</t>
  </si>
  <si>
    <t>3.513</t>
  </si>
  <si>
    <t>2</t>
  </si>
  <si>
    <t>姜智博</t>
  </si>
  <si>
    <t>20215609</t>
  </si>
  <si>
    <t>3.2705</t>
  </si>
  <si>
    <t>6</t>
  </si>
  <si>
    <t>公管学院2021级申请推免研究生结果公示（人资）</t>
  </si>
  <si>
    <t>黎虹佚</t>
  </si>
  <si>
    <t>20216212</t>
  </si>
  <si>
    <t>3.4097</t>
  </si>
  <si>
    <t>邓茹文</t>
  </si>
  <si>
    <t>20216211</t>
  </si>
  <si>
    <t>3.35</t>
  </si>
  <si>
    <t>4</t>
  </si>
  <si>
    <t>雷南江</t>
  </si>
  <si>
    <t>20215798</t>
  </si>
  <si>
    <t>3.2656</t>
  </si>
  <si>
    <t>2024年全国大学生英语竞赛三等奖</t>
  </si>
  <si>
    <t>茨仁拉姆</t>
  </si>
  <si>
    <t>20215782</t>
  </si>
  <si>
    <t>3.2637</t>
  </si>
  <si>
    <t>7</t>
  </si>
  <si>
    <t>公管学院2021级申请推免研究生结果公示（城管）</t>
  </si>
  <si>
    <t>邱映博</t>
  </si>
  <si>
    <t>20215641</t>
  </si>
  <si>
    <t>3.5007</t>
  </si>
  <si>
    <t>梁雨蕾</t>
  </si>
  <si>
    <t>20215874</t>
  </si>
  <si>
    <t>3.2842</t>
  </si>
  <si>
    <t>屠治全</t>
  </si>
  <si>
    <t>20215669</t>
  </si>
  <si>
    <t>3.1243</t>
  </si>
  <si>
    <t>公管学院2021级申请推免研究生结果公示（经济）</t>
  </si>
  <si>
    <t>马俪元</t>
  </si>
  <si>
    <t>20216182</t>
  </si>
  <si>
    <t>3.8021</t>
  </si>
  <si>
    <t>55</t>
  </si>
  <si>
    <t>第十七届国家级大学生创新训练项目“优秀”结题（组内排名前三）</t>
  </si>
  <si>
    <t>陈飞</t>
  </si>
  <si>
    <t>20216239</t>
  </si>
  <si>
    <t>3.8316</t>
  </si>
  <si>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5</t>
    </r>
  </si>
  <si>
    <t>杨兰</t>
  </si>
  <si>
    <t>20216245</t>
  </si>
  <si>
    <t>3.7637</t>
  </si>
  <si>
    <t>3</t>
  </si>
  <si>
    <r>
      <rPr>
        <sz val="11"/>
        <color theme="1"/>
        <rFont val="宋体"/>
        <charset val="134"/>
        <scheme val="minor"/>
      </rPr>
      <t>55</t>
    </r>
  </si>
  <si>
    <t>李聪盼</t>
  </si>
  <si>
    <t>20216176</t>
  </si>
  <si>
    <t>3.7437</t>
  </si>
  <si>
    <t>2022年全国大学生英语竞赛C类二等奖</t>
  </si>
  <si>
    <t>吴若宬</t>
  </si>
  <si>
    <t>20215943</t>
  </si>
  <si>
    <t>3.7489</t>
  </si>
  <si>
    <t>全国大学生英语竞赛三等奖</t>
  </si>
  <si>
    <t>何宇佳</t>
  </si>
  <si>
    <t>20216235</t>
  </si>
  <si>
    <t>3.7362</t>
  </si>
  <si>
    <t>8</t>
  </si>
  <si>
    <t>2024年全国大学生英语竞赛C类二等奖</t>
  </si>
  <si>
    <t>王靖戈</t>
  </si>
  <si>
    <t>20215701</t>
  </si>
  <si>
    <t>3.7456</t>
  </si>
  <si>
    <t>5</t>
  </si>
  <si>
    <t>2023年全国大学生英语竞赛三等奖</t>
  </si>
  <si>
    <t>李安诺</t>
  </si>
  <si>
    <t>20216204</t>
  </si>
  <si>
    <t>3.7446</t>
  </si>
  <si>
    <t>邢原</t>
  </si>
  <si>
    <t>20215960</t>
  </si>
  <si>
    <t>3.7267</t>
  </si>
  <si>
    <t>10</t>
  </si>
  <si>
    <t>2023年全国大学生英语竞赛C类三等奖</t>
  </si>
  <si>
    <t>王嘉薇</t>
  </si>
  <si>
    <t>20211909</t>
  </si>
  <si>
    <t>3.7318</t>
  </si>
  <si>
    <t>9</t>
  </si>
  <si>
    <t>杨婷</t>
  </si>
  <si>
    <t>20215788</t>
  </si>
  <si>
    <t>3.7202</t>
  </si>
  <si>
    <t>11</t>
  </si>
  <si>
    <t>孙冷</t>
  </si>
  <si>
    <t>20215597</t>
  </si>
  <si>
    <t>3.6848</t>
  </si>
  <si>
    <t>12</t>
  </si>
  <si>
    <t>黎秭鋆</t>
  </si>
  <si>
    <t>20215858</t>
  </si>
  <si>
    <t>3.6645</t>
  </si>
  <si>
    <t>13</t>
  </si>
  <si>
    <t>王婧如</t>
  </si>
  <si>
    <t>20215778</t>
  </si>
  <si>
    <t>3.6237</t>
  </si>
  <si>
    <t>15</t>
  </si>
  <si>
    <t>晋雨萱</t>
  </si>
  <si>
    <t>20215752</t>
  </si>
  <si>
    <t>3.6014</t>
  </si>
  <si>
    <t>16</t>
  </si>
  <si>
    <t>蔡永青</t>
  </si>
  <si>
    <t>20215629</t>
  </si>
  <si>
    <t>3.5826</t>
  </si>
  <si>
    <t>17</t>
  </si>
  <si>
    <t>游欢</t>
  </si>
  <si>
    <t>20216188</t>
  </si>
  <si>
    <t>3.5335</t>
  </si>
  <si>
    <t>18</t>
  </si>
  <si>
    <t>否</t>
  </si>
  <si>
    <t>张国界</t>
  </si>
  <si>
    <t>20215922</t>
  </si>
  <si>
    <t>3.4801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</si>
  <si>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2</t>
    </r>
  </si>
  <si>
    <t>公管学院2021级申请推免研究生结果公示（国贸）</t>
  </si>
  <si>
    <t>蔡文强</t>
  </si>
  <si>
    <t>20215955</t>
  </si>
  <si>
    <t>3.6525</t>
  </si>
  <si>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0</t>
    </r>
  </si>
  <si>
    <t>廖兴怡</t>
  </si>
  <si>
    <t>20216241</t>
  </si>
  <si>
    <t>3.6114</t>
  </si>
  <si>
    <t>邬欣梅</t>
  </si>
  <si>
    <t>20215818</t>
  </si>
  <si>
    <t>3.5965</t>
  </si>
  <si>
    <r>
      <rPr>
        <sz val="11"/>
        <color theme="1"/>
        <rFont val="宋体"/>
        <charset val="134"/>
        <scheme val="minor"/>
      </rPr>
      <t>40</t>
    </r>
  </si>
  <si>
    <t>勾新宇</t>
  </si>
  <si>
    <t>20215840</t>
  </si>
  <si>
    <t>3.5042</t>
  </si>
  <si>
    <t xml:space="preserve"> </t>
  </si>
  <si>
    <t>冉健</t>
  </si>
  <si>
    <t>20215602</t>
  </si>
  <si>
    <t>3.4725</t>
  </si>
  <si>
    <t>李艺娴</t>
  </si>
  <si>
    <t>20216177</t>
  </si>
  <si>
    <t>3.4131</t>
  </si>
  <si>
    <t>国家级大学生创新创业训练计划项目优秀结题</t>
  </si>
  <si>
    <t>王馨怡</t>
  </si>
  <si>
    <t>20215931</t>
  </si>
  <si>
    <t>3.375</t>
  </si>
  <si>
    <t>曹李思帆</t>
  </si>
  <si>
    <t>20215869</t>
  </si>
  <si>
    <t>3.3165</t>
  </si>
  <si>
    <t>朱赫</t>
  </si>
  <si>
    <t>20215659</t>
  </si>
  <si>
    <t>3.2594</t>
  </si>
  <si>
    <t>重庆市学生联合会驻会执行主席</t>
  </si>
  <si>
    <t>李姿璇</t>
  </si>
  <si>
    <t>20216185</t>
  </si>
  <si>
    <t>3.2022</t>
  </si>
  <si>
    <t>14</t>
  </si>
  <si>
    <t>重庆市普通高校学生创新能力提升先进个人</t>
  </si>
  <si>
    <t>陈盈吟</t>
  </si>
  <si>
    <t>20215875</t>
  </si>
  <si>
    <t>3.1971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</si>
</sst>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zoomScale="96" zoomScaleNormal="96" workbookViewId="0">
      <selection activeCell="N4" sqref="N4"/>
    </sheetView>
  </sheetViews>
  <sheetFormatPr defaultColWidth="9" defaultRowHeight="14.1" outlineLevelRow="4"/>
  <cols>
    <col min="1" max="1" width="5" customWidth="1"/>
    <col min="2" max="2" width="9.37719298245614" customWidth="1"/>
    <col min="4" max="4" width="9.87719298245614" customWidth="1"/>
    <col min="5" max="5" width="9.5" customWidth="1"/>
    <col min="6" max="6" width="9.62280701754386" customWidth="1"/>
    <col min="7" max="7" width="6.37719298245614" customWidth="1"/>
    <col min="8" max="8" width="7.12280701754386" customWidth="1"/>
    <col min="9" max="9" width="24.7543859649123" customWidth="1"/>
    <col min="10" max="10" width="7.87719298245614" style="25" customWidth="1"/>
    <col min="11" max="11" width="8" customWidth="1"/>
  </cols>
  <sheetData>
    <row r="1" s="23" customFormat="1" ht="30.6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="24" customFormat="1" ht="28.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24" customFormat="1" ht="29.25" customHeight="1" spans="1:12">
      <c r="A3" s="3">
        <v>1</v>
      </c>
      <c r="B3" s="4" t="s">
        <v>13</v>
      </c>
      <c r="C3" s="4" t="s">
        <v>14</v>
      </c>
      <c r="D3" s="3" t="s">
        <v>15</v>
      </c>
      <c r="E3" s="4" t="s">
        <v>16</v>
      </c>
      <c r="F3" s="6" t="s">
        <v>17</v>
      </c>
      <c r="G3" s="3">
        <v>25</v>
      </c>
      <c r="H3" s="26">
        <v>0.04</v>
      </c>
      <c r="I3" s="3" t="s">
        <v>15</v>
      </c>
      <c r="J3" s="5"/>
      <c r="K3" s="16">
        <f>E3+J3</f>
        <v>3.6546</v>
      </c>
      <c r="L3" s="5" t="s">
        <v>18</v>
      </c>
    </row>
    <row r="4" s="24" customFormat="1" ht="29.25" customHeight="1" spans="1:12">
      <c r="A4" s="3">
        <v>2</v>
      </c>
      <c r="B4" s="4" t="s">
        <v>19</v>
      </c>
      <c r="C4" s="4" t="s">
        <v>20</v>
      </c>
      <c r="D4" s="3">
        <v>1</v>
      </c>
      <c r="E4" s="4" t="s">
        <v>21</v>
      </c>
      <c r="F4" s="7" t="s">
        <v>22</v>
      </c>
      <c r="G4" s="3">
        <v>25</v>
      </c>
      <c r="H4" s="26">
        <v>0.08</v>
      </c>
      <c r="I4" s="3" t="s">
        <v>15</v>
      </c>
      <c r="J4" s="5"/>
      <c r="K4" s="3">
        <f>E4+J4</f>
        <v>3.513</v>
      </c>
      <c r="L4" s="5" t="s">
        <v>18</v>
      </c>
    </row>
    <row r="5" s="24" customFormat="1" ht="29.25" customHeight="1" spans="1:12">
      <c r="A5" s="3">
        <v>3</v>
      </c>
      <c r="B5" s="4" t="s">
        <v>23</v>
      </c>
      <c r="C5" s="4" t="s">
        <v>24</v>
      </c>
      <c r="D5" s="3">
        <v>1</v>
      </c>
      <c r="E5" s="4" t="s">
        <v>25</v>
      </c>
      <c r="F5" s="7" t="s">
        <v>26</v>
      </c>
      <c r="G5" s="3">
        <v>25</v>
      </c>
      <c r="H5" s="26">
        <v>0.24</v>
      </c>
      <c r="I5" s="3" t="s">
        <v>15</v>
      </c>
      <c r="J5" s="5"/>
      <c r="K5" s="3">
        <f>E5+J5</f>
        <v>3.2705</v>
      </c>
      <c r="L5" s="5" t="s">
        <v>18</v>
      </c>
    </row>
  </sheetData>
  <sortState ref="A4:K11">
    <sortCondition ref="K3:K11" descending="1"/>
  </sortState>
  <mergeCells count="1">
    <mergeCell ref="A1:L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zoomScale="106" zoomScaleNormal="106" workbookViewId="0">
      <selection activeCell="L3" sqref="L3:L6"/>
    </sheetView>
  </sheetViews>
  <sheetFormatPr defaultColWidth="9" defaultRowHeight="14.1"/>
  <cols>
    <col min="1" max="1" width="5.37719298245614" customWidth="1"/>
    <col min="2" max="2" width="9.87719298245614" customWidth="1"/>
    <col min="3" max="3" width="9.62280701754386" customWidth="1"/>
    <col min="4" max="4" width="10.5" customWidth="1"/>
    <col min="5" max="5" width="6.87719298245614" customWidth="1"/>
    <col min="7" max="7" width="9.37719298245614" customWidth="1"/>
    <col min="8" max="8" width="7.5" customWidth="1"/>
    <col min="9" max="9" width="30.3771929824561" customWidth="1"/>
    <col min="10" max="10" width="8.5" customWidth="1"/>
    <col min="11" max="12" width="7.62280701754386" customWidth="1"/>
    <col min="13" max="13" width="7.87719298245614" customWidth="1"/>
    <col min="14" max="14" width="6.37719298245614" customWidth="1"/>
  </cols>
  <sheetData>
    <row r="1" ht="30.6" spans="1:12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2.3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21" customFormat="1" ht="30" customHeight="1" spans="1:12">
      <c r="A3" s="20">
        <v>1</v>
      </c>
      <c r="B3" s="4" t="s">
        <v>28</v>
      </c>
      <c r="C3" s="4" t="s">
        <v>29</v>
      </c>
      <c r="D3" s="20" t="s">
        <v>15</v>
      </c>
      <c r="E3" s="4" t="s">
        <v>30</v>
      </c>
      <c r="F3" s="6" t="s">
        <v>17</v>
      </c>
      <c r="G3" s="20">
        <v>25</v>
      </c>
      <c r="H3" s="17">
        <f>F3/G3</f>
        <v>0.04</v>
      </c>
      <c r="I3" s="20" t="s">
        <v>15</v>
      </c>
      <c r="J3" s="5"/>
      <c r="K3" s="20">
        <f t="shared" ref="K3:K6" si="0">E3+J3</f>
        <v>3.4097</v>
      </c>
      <c r="L3" s="20" t="s">
        <v>18</v>
      </c>
    </row>
    <row r="4" s="21" customFormat="1" ht="30" customHeight="1" spans="1:12">
      <c r="A4" s="20">
        <v>2</v>
      </c>
      <c r="B4" s="4" t="s">
        <v>31</v>
      </c>
      <c r="C4" s="4" t="s">
        <v>32</v>
      </c>
      <c r="D4" s="20" t="s">
        <v>15</v>
      </c>
      <c r="E4" s="4" t="s">
        <v>33</v>
      </c>
      <c r="F4" s="7" t="s">
        <v>34</v>
      </c>
      <c r="G4" s="20">
        <v>25</v>
      </c>
      <c r="H4" s="17">
        <f t="shared" ref="H4:H6" si="1">F4/G4</f>
        <v>0.16</v>
      </c>
      <c r="I4" s="20" t="s">
        <v>15</v>
      </c>
      <c r="J4" s="5"/>
      <c r="K4" s="20">
        <f t="shared" si="0"/>
        <v>3.35</v>
      </c>
      <c r="L4" s="20" t="s">
        <v>18</v>
      </c>
    </row>
    <row r="5" s="21" customFormat="1" ht="30" customHeight="1" spans="1:12">
      <c r="A5" s="20">
        <v>3</v>
      </c>
      <c r="B5" s="4" t="s">
        <v>35</v>
      </c>
      <c r="C5" s="4" t="s">
        <v>36</v>
      </c>
      <c r="D5" s="20" t="s">
        <v>15</v>
      </c>
      <c r="E5" s="4" t="s">
        <v>37</v>
      </c>
      <c r="F5" s="7" t="s">
        <v>26</v>
      </c>
      <c r="G5" s="20">
        <v>25</v>
      </c>
      <c r="H5" s="17">
        <f t="shared" si="1"/>
        <v>0.24</v>
      </c>
      <c r="I5" s="20" t="s">
        <v>38</v>
      </c>
      <c r="J5" s="5">
        <v>0.01</v>
      </c>
      <c r="K5" s="20">
        <f t="shared" si="0"/>
        <v>3.2756</v>
      </c>
      <c r="L5" s="20" t="s">
        <v>18</v>
      </c>
    </row>
    <row r="6" s="21" customFormat="1" ht="30" customHeight="1" spans="1:12">
      <c r="A6" s="20">
        <v>4</v>
      </c>
      <c r="B6" s="4" t="s">
        <v>39</v>
      </c>
      <c r="C6" s="4" t="s">
        <v>40</v>
      </c>
      <c r="D6" s="20" t="s">
        <v>15</v>
      </c>
      <c r="E6" s="4" t="s">
        <v>41</v>
      </c>
      <c r="F6" s="7" t="s">
        <v>42</v>
      </c>
      <c r="G6" s="20">
        <v>25</v>
      </c>
      <c r="H6" s="17">
        <f t="shared" si="1"/>
        <v>0.28</v>
      </c>
      <c r="I6" s="20" t="s">
        <v>15</v>
      </c>
      <c r="J6" s="5"/>
      <c r="K6" s="20">
        <f t="shared" si="0"/>
        <v>3.2637</v>
      </c>
      <c r="L6" s="20" t="s">
        <v>18</v>
      </c>
    </row>
    <row r="10" spans="6:6">
      <c r="F10" s="22"/>
    </row>
  </sheetData>
  <sortState ref="B3:K13">
    <sortCondition ref="K3:K13" descending="1"/>
  </sortState>
  <mergeCells count="1">
    <mergeCell ref="A1:L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zoomScale="98" zoomScaleNormal="98" workbookViewId="0">
      <selection activeCell="N4" sqref="N4"/>
    </sheetView>
  </sheetViews>
  <sheetFormatPr defaultColWidth="9" defaultRowHeight="14.1" outlineLevelRow="4"/>
  <cols>
    <col min="1" max="1" width="6.25438596491228" customWidth="1"/>
    <col min="3" max="3" width="10.6228070175439" customWidth="1"/>
    <col min="4" max="4" width="8.75438596491228" customWidth="1"/>
    <col min="6" max="6" width="7.12280701754386" customWidth="1"/>
    <col min="7" max="7" width="6.75438596491228" customWidth="1"/>
    <col min="8" max="8" width="8.5" customWidth="1"/>
    <col min="9" max="9" width="20.1228070175439" customWidth="1"/>
    <col min="10" max="10" width="7.75438596491228" customWidth="1"/>
    <col min="11" max="11" width="8.25438596491228" customWidth="1"/>
  </cols>
  <sheetData>
    <row r="1" ht="30.6" spans="1:12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5"/>
    </row>
    <row r="2" ht="28.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24.75" customHeight="1" spans="1:12">
      <c r="A3" s="3">
        <v>1</v>
      </c>
      <c r="B3" s="4" t="s">
        <v>44</v>
      </c>
      <c r="C3" s="4" t="s">
        <v>45</v>
      </c>
      <c r="D3" s="5" t="s">
        <v>15</v>
      </c>
      <c r="E3" s="4" t="s">
        <v>46</v>
      </c>
      <c r="F3" s="5">
        <v>2</v>
      </c>
      <c r="G3" s="3">
        <v>19</v>
      </c>
      <c r="H3" s="17">
        <f>F3/G3</f>
        <v>0.105263157894737</v>
      </c>
      <c r="I3" s="9" t="s">
        <v>15</v>
      </c>
      <c r="J3" s="5"/>
      <c r="K3" s="3">
        <f t="shared" ref="K3:K5" si="0">E3+J3</f>
        <v>3.5007</v>
      </c>
      <c r="L3" s="20" t="s">
        <v>18</v>
      </c>
    </row>
    <row r="4" ht="24.75" customHeight="1" spans="1:12">
      <c r="A4" s="3">
        <v>2</v>
      </c>
      <c r="B4" s="4" t="s">
        <v>47</v>
      </c>
      <c r="C4" s="4" t="s">
        <v>48</v>
      </c>
      <c r="D4" s="5" t="s">
        <v>15</v>
      </c>
      <c r="E4" s="4" t="s">
        <v>49</v>
      </c>
      <c r="F4" s="5">
        <v>3</v>
      </c>
      <c r="G4" s="3">
        <v>19</v>
      </c>
      <c r="H4" s="17">
        <f t="shared" ref="H4:H5" si="1">F4/G4</f>
        <v>0.157894736842105</v>
      </c>
      <c r="I4" s="9" t="s">
        <v>15</v>
      </c>
      <c r="J4" s="5"/>
      <c r="K4" s="3">
        <f t="shared" si="0"/>
        <v>3.2842</v>
      </c>
      <c r="L4" s="20" t="s">
        <v>18</v>
      </c>
    </row>
    <row r="5" ht="24.75" customHeight="1" spans="1:12">
      <c r="A5" s="3">
        <v>3</v>
      </c>
      <c r="B5" s="4" t="s">
        <v>50</v>
      </c>
      <c r="C5" s="4" t="s">
        <v>51</v>
      </c>
      <c r="D5" s="5" t="s">
        <v>15</v>
      </c>
      <c r="E5" s="4" t="s">
        <v>52</v>
      </c>
      <c r="F5" s="5">
        <v>7</v>
      </c>
      <c r="G5" s="3">
        <v>19</v>
      </c>
      <c r="H5" s="17">
        <f t="shared" si="1"/>
        <v>0.368421052631579</v>
      </c>
      <c r="I5" s="9" t="s">
        <v>15</v>
      </c>
      <c r="J5" s="5"/>
      <c r="K5" s="3">
        <f t="shared" si="0"/>
        <v>3.1243</v>
      </c>
      <c r="L5" s="20" t="s">
        <v>18</v>
      </c>
    </row>
  </sheetData>
  <sortState ref="B3:K12">
    <sortCondition ref="K3:K12" descending="1"/>
  </sortState>
  <mergeCells count="1">
    <mergeCell ref="A1:K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zoomScale="99" zoomScaleNormal="99" topLeftCell="A13" workbookViewId="0">
      <selection activeCell="L18" sqref="L18"/>
    </sheetView>
  </sheetViews>
  <sheetFormatPr defaultColWidth="9" defaultRowHeight="14.1"/>
  <cols>
    <col min="1" max="1" width="9" customWidth="1"/>
    <col min="2" max="2" width="9.37719298245614"/>
    <col min="8" max="8" width="11" customWidth="1"/>
    <col min="9" max="9" width="26.1228070175439" customWidth="1"/>
  </cols>
  <sheetData>
    <row r="1" ht="38.25" customHeight="1" spans="1:12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5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51" customHeight="1" spans="1:12">
      <c r="A3" s="3">
        <v>1</v>
      </c>
      <c r="B3" s="16" t="s">
        <v>54</v>
      </c>
      <c r="C3" s="4" t="s">
        <v>55</v>
      </c>
      <c r="D3" s="3" t="s">
        <v>15</v>
      </c>
      <c r="E3" s="4" t="s">
        <v>56</v>
      </c>
      <c r="F3" s="4" t="s">
        <v>22</v>
      </c>
      <c r="G3" s="7" t="s">
        <v>57</v>
      </c>
      <c r="H3" s="17">
        <f t="shared" ref="H3:H20" si="0">F3/G3</f>
        <v>0.0363636363636364</v>
      </c>
      <c r="I3" s="14" t="s">
        <v>58</v>
      </c>
      <c r="J3" s="5">
        <v>0.03</v>
      </c>
      <c r="K3" s="6">
        <f t="shared" ref="K3:K20" si="1">E3+J3</f>
        <v>3.8321</v>
      </c>
      <c r="L3" s="19" t="s">
        <v>18</v>
      </c>
    </row>
    <row r="4" ht="30" customHeight="1" spans="1:12">
      <c r="A4" s="3">
        <v>2</v>
      </c>
      <c r="B4" s="16" t="s">
        <v>59</v>
      </c>
      <c r="C4" s="4" t="s">
        <v>60</v>
      </c>
      <c r="D4" s="3" t="s">
        <v>15</v>
      </c>
      <c r="E4" s="4" t="s">
        <v>61</v>
      </c>
      <c r="F4" s="4" t="s">
        <v>17</v>
      </c>
      <c r="G4" s="7" t="s">
        <v>62</v>
      </c>
      <c r="H4" s="17">
        <f t="shared" si="0"/>
        <v>0.0181818181818182</v>
      </c>
      <c r="I4" s="9" t="s">
        <v>15</v>
      </c>
      <c r="J4" s="5"/>
      <c r="K4" s="6">
        <f t="shared" si="1"/>
        <v>3.8316</v>
      </c>
      <c r="L4" s="19" t="s">
        <v>18</v>
      </c>
    </row>
    <row r="5" ht="30" customHeight="1" spans="1:12">
      <c r="A5" s="3">
        <v>3</v>
      </c>
      <c r="B5" s="16" t="s">
        <v>63</v>
      </c>
      <c r="C5" s="4" t="s">
        <v>64</v>
      </c>
      <c r="D5" s="3" t="s">
        <v>15</v>
      </c>
      <c r="E5" s="4" t="s">
        <v>65</v>
      </c>
      <c r="F5" s="4" t="s">
        <v>66</v>
      </c>
      <c r="G5" s="7" t="s">
        <v>67</v>
      </c>
      <c r="H5" s="17">
        <f t="shared" si="0"/>
        <v>0.0545454545454545</v>
      </c>
      <c r="I5" s="11" t="s">
        <v>15</v>
      </c>
      <c r="J5" s="5"/>
      <c r="K5" s="6">
        <f t="shared" si="1"/>
        <v>3.7637</v>
      </c>
      <c r="L5" s="19" t="s">
        <v>18</v>
      </c>
    </row>
    <row r="6" ht="30" customHeight="1" spans="1:12">
      <c r="A6" s="3">
        <v>3</v>
      </c>
      <c r="B6" s="16" t="s">
        <v>68</v>
      </c>
      <c r="C6" s="4" t="s">
        <v>69</v>
      </c>
      <c r="D6" s="3" t="s">
        <v>15</v>
      </c>
      <c r="E6" s="4" t="s">
        <v>70</v>
      </c>
      <c r="F6" s="4" t="s">
        <v>42</v>
      </c>
      <c r="G6" s="7" t="s">
        <v>67</v>
      </c>
      <c r="H6" s="17">
        <f t="shared" si="0"/>
        <v>0.127272727272727</v>
      </c>
      <c r="I6" s="9" t="s">
        <v>71</v>
      </c>
      <c r="J6" s="5">
        <v>0.02</v>
      </c>
      <c r="K6" s="6">
        <f t="shared" si="1"/>
        <v>3.7637</v>
      </c>
      <c r="L6" s="19" t="s">
        <v>18</v>
      </c>
    </row>
    <row r="7" ht="30" customHeight="1" spans="1:12">
      <c r="A7" s="3">
        <v>5</v>
      </c>
      <c r="B7" s="16" t="s">
        <v>72</v>
      </c>
      <c r="C7" s="4" t="s">
        <v>73</v>
      </c>
      <c r="D7" s="3" t="s">
        <v>15</v>
      </c>
      <c r="E7" s="4" t="s">
        <v>74</v>
      </c>
      <c r="F7" s="4" t="s">
        <v>34</v>
      </c>
      <c r="G7" s="7" t="s">
        <v>57</v>
      </c>
      <c r="H7" s="17">
        <f t="shared" si="0"/>
        <v>0.0727272727272727</v>
      </c>
      <c r="I7" s="9" t="s">
        <v>75</v>
      </c>
      <c r="J7" s="5">
        <v>0.01</v>
      </c>
      <c r="K7" s="6">
        <f t="shared" si="1"/>
        <v>3.7589</v>
      </c>
      <c r="L7" s="19" t="s">
        <v>18</v>
      </c>
    </row>
    <row r="8" ht="30" customHeight="1" spans="1:12">
      <c r="A8" s="3">
        <v>6</v>
      </c>
      <c r="B8" s="16" t="s">
        <v>76</v>
      </c>
      <c r="C8" s="4" t="s">
        <v>77</v>
      </c>
      <c r="D8" s="3" t="s">
        <v>15</v>
      </c>
      <c r="E8" s="4" t="s">
        <v>78</v>
      </c>
      <c r="F8" s="4" t="s">
        <v>79</v>
      </c>
      <c r="G8" s="7" t="s">
        <v>57</v>
      </c>
      <c r="H8" s="17">
        <f t="shared" si="0"/>
        <v>0.145454545454545</v>
      </c>
      <c r="I8" s="14" t="s">
        <v>80</v>
      </c>
      <c r="J8" s="5">
        <v>0.02</v>
      </c>
      <c r="K8" s="6">
        <f t="shared" si="1"/>
        <v>3.7562</v>
      </c>
      <c r="L8" s="19" t="s">
        <v>18</v>
      </c>
    </row>
    <row r="9" ht="30" customHeight="1" spans="1:12">
      <c r="A9" s="3">
        <v>7</v>
      </c>
      <c r="B9" s="16" t="s">
        <v>81</v>
      </c>
      <c r="C9" s="4" t="s">
        <v>82</v>
      </c>
      <c r="D9" s="3" t="s">
        <v>15</v>
      </c>
      <c r="E9" s="4" t="s">
        <v>83</v>
      </c>
      <c r="F9" s="4" t="s">
        <v>84</v>
      </c>
      <c r="G9" s="7" t="s">
        <v>67</v>
      </c>
      <c r="H9" s="17">
        <f t="shared" si="0"/>
        <v>0.0909090909090909</v>
      </c>
      <c r="I9" s="9" t="s">
        <v>85</v>
      </c>
      <c r="J9" s="5">
        <v>0.01</v>
      </c>
      <c r="K9" s="6">
        <f t="shared" si="1"/>
        <v>3.7556</v>
      </c>
      <c r="L9" s="19" t="s">
        <v>18</v>
      </c>
    </row>
    <row r="10" ht="30" customHeight="1" spans="1:12">
      <c r="A10" s="3">
        <v>8</v>
      </c>
      <c r="B10" s="16" t="s">
        <v>86</v>
      </c>
      <c r="C10" s="4" t="s">
        <v>87</v>
      </c>
      <c r="D10" s="3" t="s">
        <v>15</v>
      </c>
      <c r="E10" s="4" t="s">
        <v>88</v>
      </c>
      <c r="F10" s="4" t="s">
        <v>26</v>
      </c>
      <c r="G10" s="7" t="s">
        <v>57</v>
      </c>
      <c r="H10" s="17">
        <f t="shared" si="0"/>
        <v>0.109090909090909</v>
      </c>
      <c r="I10" s="9" t="s">
        <v>15</v>
      </c>
      <c r="J10" s="5"/>
      <c r="K10" s="6">
        <f t="shared" si="1"/>
        <v>3.7446</v>
      </c>
      <c r="L10" s="19" t="s">
        <v>18</v>
      </c>
    </row>
    <row r="11" ht="30" customHeight="1" spans="1:12">
      <c r="A11" s="3">
        <v>9</v>
      </c>
      <c r="B11" s="16" t="s">
        <v>89</v>
      </c>
      <c r="C11" s="4" t="s">
        <v>90</v>
      </c>
      <c r="D11" s="3" t="s">
        <v>15</v>
      </c>
      <c r="E11" s="4" t="s">
        <v>91</v>
      </c>
      <c r="F11" s="4" t="s">
        <v>92</v>
      </c>
      <c r="G11" s="7" t="s">
        <v>57</v>
      </c>
      <c r="H11" s="17">
        <f t="shared" si="0"/>
        <v>0.181818181818182</v>
      </c>
      <c r="I11" s="9" t="s">
        <v>93</v>
      </c>
      <c r="J11" s="5">
        <v>0.01</v>
      </c>
      <c r="K11" s="6">
        <f t="shared" si="1"/>
        <v>3.7367</v>
      </c>
      <c r="L11" s="19" t="s">
        <v>18</v>
      </c>
    </row>
    <row r="12" ht="30" customHeight="1" spans="1:12">
      <c r="A12" s="3">
        <v>10</v>
      </c>
      <c r="B12" s="16" t="s">
        <v>94</v>
      </c>
      <c r="C12" s="4" t="s">
        <v>95</v>
      </c>
      <c r="D12" s="3" t="s">
        <v>15</v>
      </c>
      <c r="E12" s="4" t="s">
        <v>96</v>
      </c>
      <c r="F12" s="4" t="s">
        <v>97</v>
      </c>
      <c r="G12" s="7" t="s">
        <v>67</v>
      </c>
      <c r="H12" s="17">
        <f t="shared" si="0"/>
        <v>0.163636363636364</v>
      </c>
      <c r="I12" s="9" t="s">
        <v>15</v>
      </c>
      <c r="J12" s="5"/>
      <c r="K12" s="6">
        <f t="shared" si="1"/>
        <v>3.7318</v>
      </c>
      <c r="L12" s="19" t="s">
        <v>18</v>
      </c>
    </row>
    <row r="13" ht="30" customHeight="1" spans="1:12">
      <c r="A13" s="3">
        <v>11</v>
      </c>
      <c r="B13" s="16" t="s">
        <v>98</v>
      </c>
      <c r="C13" s="4" t="s">
        <v>99</v>
      </c>
      <c r="D13" s="3" t="s">
        <v>15</v>
      </c>
      <c r="E13" s="4" t="s">
        <v>100</v>
      </c>
      <c r="F13" s="4" t="s">
        <v>101</v>
      </c>
      <c r="G13" s="7" t="s">
        <v>67</v>
      </c>
      <c r="H13" s="17">
        <f t="shared" si="0"/>
        <v>0.2</v>
      </c>
      <c r="I13" s="9" t="s">
        <v>15</v>
      </c>
      <c r="J13" s="3"/>
      <c r="K13" s="6">
        <f t="shared" si="1"/>
        <v>3.7202</v>
      </c>
      <c r="L13" s="19" t="s">
        <v>18</v>
      </c>
    </row>
    <row r="14" ht="30" customHeight="1" spans="1:12">
      <c r="A14" s="3">
        <v>12</v>
      </c>
      <c r="B14" s="18" t="s">
        <v>102</v>
      </c>
      <c r="C14" s="4" t="s">
        <v>103</v>
      </c>
      <c r="D14" s="3" t="s">
        <v>15</v>
      </c>
      <c r="E14" s="4" t="s">
        <v>104</v>
      </c>
      <c r="F14" s="4" t="s">
        <v>105</v>
      </c>
      <c r="G14" s="7" t="s">
        <v>57</v>
      </c>
      <c r="H14" s="17">
        <f t="shared" si="0"/>
        <v>0.218181818181818</v>
      </c>
      <c r="I14" s="9" t="s">
        <v>15</v>
      </c>
      <c r="J14" s="15"/>
      <c r="K14" s="6">
        <f t="shared" si="1"/>
        <v>3.6848</v>
      </c>
      <c r="L14" s="19" t="s">
        <v>18</v>
      </c>
    </row>
    <row r="15" ht="30" customHeight="1" spans="1:12">
      <c r="A15" s="3">
        <v>13</v>
      </c>
      <c r="B15" s="16" t="s">
        <v>106</v>
      </c>
      <c r="C15" s="4" t="s">
        <v>107</v>
      </c>
      <c r="D15" s="3" t="s">
        <v>15</v>
      </c>
      <c r="E15" s="4" t="s">
        <v>108</v>
      </c>
      <c r="F15" s="4" t="s">
        <v>109</v>
      </c>
      <c r="G15" s="7" t="s">
        <v>67</v>
      </c>
      <c r="H15" s="17">
        <f t="shared" si="0"/>
        <v>0.236363636363636</v>
      </c>
      <c r="I15" s="9" t="s">
        <v>15</v>
      </c>
      <c r="J15" s="15"/>
      <c r="K15" s="6">
        <f t="shared" si="1"/>
        <v>3.6645</v>
      </c>
      <c r="L15" s="19" t="s">
        <v>18</v>
      </c>
    </row>
    <row r="16" ht="30" customHeight="1" spans="1:12">
      <c r="A16" s="3">
        <v>14</v>
      </c>
      <c r="B16" s="16" t="s">
        <v>110</v>
      </c>
      <c r="C16" s="4" t="s">
        <v>111</v>
      </c>
      <c r="D16" s="3" t="s">
        <v>15</v>
      </c>
      <c r="E16" s="4" t="s">
        <v>112</v>
      </c>
      <c r="F16" s="4" t="s">
        <v>113</v>
      </c>
      <c r="G16" s="7" t="s">
        <v>57</v>
      </c>
      <c r="H16" s="17">
        <f t="shared" si="0"/>
        <v>0.272727272727273</v>
      </c>
      <c r="I16" s="9" t="s">
        <v>15</v>
      </c>
      <c r="J16" s="15"/>
      <c r="K16" s="6">
        <f t="shared" si="1"/>
        <v>3.6237</v>
      </c>
      <c r="L16" s="19" t="s">
        <v>18</v>
      </c>
    </row>
    <row r="17" ht="30" customHeight="1" spans="1:12">
      <c r="A17" s="3">
        <v>15</v>
      </c>
      <c r="B17" s="16" t="s">
        <v>114</v>
      </c>
      <c r="C17" s="4" t="s">
        <v>115</v>
      </c>
      <c r="D17" s="3" t="s">
        <v>15</v>
      </c>
      <c r="E17" s="4" t="s">
        <v>116</v>
      </c>
      <c r="F17" s="4" t="s">
        <v>117</v>
      </c>
      <c r="G17" s="7" t="s">
        <v>67</v>
      </c>
      <c r="H17" s="17">
        <f t="shared" si="0"/>
        <v>0.290909090909091</v>
      </c>
      <c r="I17" s="9" t="s">
        <v>15</v>
      </c>
      <c r="J17" s="15"/>
      <c r="K17" s="6">
        <f t="shared" si="1"/>
        <v>3.6014</v>
      </c>
      <c r="L17" s="19" t="s">
        <v>18</v>
      </c>
    </row>
    <row r="18" ht="30" customHeight="1" spans="1:12">
      <c r="A18" s="3">
        <v>16</v>
      </c>
      <c r="B18" s="16" t="s">
        <v>118</v>
      </c>
      <c r="C18" s="4" t="s">
        <v>119</v>
      </c>
      <c r="D18" s="3" t="s">
        <v>15</v>
      </c>
      <c r="E18" s="4" t="s">
        <v>120</v>
      </c>
      <c r="F18" s="4" t="s">
        <v>121</v>
      </c>
      <c r="G18" s="7" t="s">
        <v>57</v>
      </c>
      <c r="H18" s="17">
        <f t="shared" si="0"/>
        <v>0.309090909090909</v>
      </c>
      <c r="I18" s="9" t="s">
        <v>15</v>
      </c>
      <c r="J18" s="15"/>
      <c r="K18" s="6">
        <f t="shared" si="1"/>
        <v>3.5826</v>
      </c>
      <c r="L18" s="19" t="s">
        <v>18</v>
      </c>
    </row>
    <row r="19" ht="30" customHeight="1" spans="1:12">
      <c r="A19" s="3">
        <v>17</v>
      </c>
      <c r="B19" s="16" t="s">
        <v>122</v>
      </c>
      <c r="C19" s="4" t="s">
        <v>123</v>
      </c>
      <c r="D19" s="3" t="s">
        <v>15</v>
      </c>
      <c r="E19" s="4" t="s">
        <v>124</v>
      </c>
      <c r="F19" s="4" t="s">
        <v>125</v>
      </c>
      <c r="G19" s="7" t="s">
        <v>67</v>
      </c>
      <c r="H19" s="17">
        <f t="shared" si="0"/>
        <v>0.327272727272727</v>
      </c>
      <c r="I19" s="9" t="s">
        <v>15</v>
      </c>
      <c r="J19" s="15"/>
      <c r="K19" s="6">
        <f t="shared" si="1"/>
        <v>3.5335</v>
      </c>
      <c r="L19" s="19" t="s">
        <v>126</v>
      </c>
    </row>
    <row r="20" ht="30" customHeight="1" spans="1:12">
      <c r="A20" s="3">
        <v>18</v>
      </c>
      <c r="B20" s="16" t="s">
        <v>127</v>
      </c>
      <c r="C20" s="4" t="s">
        <v>128</v>
      </c>
      <c r="D20" s="3" t="s">
        <v>15</v>
      </c>
      <c r="E20" s="4" t="s">
        <v>129</v>
      </c>
      <c r="F20" s="7" t="s">
        <v>130</v>
      </c>
      <c r="G20" s="7" t="s">
        <v>57</v>
      </c>
      <c r="H20" s="17">
        <f t="shared" si="0"/>
        <v>0.4</v>
      </c>
      <c r="I20" s="9" t="s">
        <v>15</v>
      </c>
      <c r="J20" s="15"/>
      <c r="K20" s="6">
        <f t="shared" si="1"/>
        <v>3.4801</v>
      </c>
      <c r="L20" s="19" t="s">
        <v>126</v>
      </c>
    </row>
  </sheetData>
  <sortState ref="A3:L20">
    <sortCondition ref="K3" descending="1"/>
  </sortState>
  <mergeCells count="1">
    <mergeCell ref="A1:L1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tabSelected="1" workbookViewId="0">
      <selection activeCell="N6" sqref="N6"/>
    </sheetView>
  </sheetViews>
  <sheetFormatPr defaultColWidth="9" defaultRowHeight="14.1"/>
  <cols>
    <col min="2" max="2" width="9.37719298245614"/>
    <col min="8" max="8" width="9.37719298245614"/>
    <col min="9" max="9" width="24.2543859649123" customWidth="1"/>
  </cols>
  <sheetData>
    <row r="1" ht="30.6" spans="1:12">
      <c r="A1" s="1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.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30" customHeight="1" spans="1:12">
      <c r="A3" s="3">
        <v>1</v>
      </c>
      <c r="B3" s="4" t="s">
        <v>132</v>
      </c>
      <c r="C3" s="4" t="s">
        <v>133</v>
      </c>
      <c r="D3" s="5" t="s">
        <v>15</v>
      </c>
      <c r="E3" s="4" t="s">
        <v>134</v>
      </c>
      <c r="F3" s="6" t="s">
        <v>17</v>
      </c>
      <c r="G3" s="7" t="s">
        <v>135</v>
      </c>
      <c r="H3" s="6">
        <f>F3/G3</f>
        <v>0.025</v>
      </c>
      <c r="I3" s="9" t="s">
        <v>15</v>
      </c>
      <c r="J3" s="5"/>
      <c r="K3" s="6">
        <f>E3+J3</f>
        <v>3.6525</v>
      </c>
      <c r="L3" s="10" t="s">
        <v>18</v>
      </c>
    </row>
    <row r="4" ht="30" customHeight="1" spans="1:12">
      <c r="A4" s="3">
        <v>2</v>
      </c>
      <c r="B4" s="4" t="s">
        <v>136</v>
      </c>
      <c r="C4" s="4" t="s">
        <v>137</v>
      </c>
      <c r="D4" s="5" t="s">
        <v>15</v>
      </c>
      <c r="E4" s="4" t="s">
        <v>138</v>
      </c>
      <c r="F4" s="6" t="s">
        <v>22</v>
      </c>
      <c r="G4" s="7" t="s">
        <v>135</v>
      </c>
      <c r="H4" s="6">
        <f t="shared" ref="H4:H13" si="0">F4/G4</f>
        <v>0.05</v>
      </c>
      <c r="I4" s="11" t="s">
        <v>15</v>
      </c>
      <c r="J4" s="5"/>
      <c r="K4" s="6">
        <f t="shared" ref="K4:K13" si="1">E4+J4</f>
        <v>3.6114</v>
      </c>
      <c r="L4" s="10" t="s">
        <v>18</v>
      </c>
    </row>
    <row r="5" ht="30" customHeight="1" spans="1:12">
      <c r="A5" s="3">
        <v>3</v>
      </c>
      <c r="B5" s="4" t="s">
        <v>139</v>
      </c>
      <c r="C5" s="4" t="s">
        <v>140</v>
      </c>
      <c r="D5" s="5" t="s">
        <v>15</v>
      </c>
      <c r="E5" s="4" t="s">
        <v>141</v>
      </c>
      <c r="F5" s="6" t="s">
        <v>66</v>
      </c>
      <c r="G5" s="7" t="s">
        <v>142</v>
      </c>
      <c r="H5" s="6">
        <f t="shared" si="0"/>
        <v>0.075</v>
      </c>
      <c r="I5" s="12" t="s">
        <v>15</v>
      </c>
      <c r="J5" s="13"/>
      <c r="K5" s="6">
        <f t="shared" si="1"/>
        <v>3.5965</v>
      </c>
      <c r="L5" s="10" t="s">
        <v>18</v>
      </c>
    </row>
    <row r="6" ht="30" customHeight="1" spans="1:17">
      <c r="A6" s="3">
        <v>4</v>
      </c>
      <c r="B6" s="4" t="s">
        <v>143</v>
      </c>
      <c r="C6" s="4" t="s">
        <v>144</v>
      </c>
      <c r="D6" s="5" t="s">
        <v>15</v>
      </c>
      <c r="E6" s="4" t="s">
        <v>145</v>
      </c>
      <c r="F6" s="7" t="s">
        <v>84</v>
      </c>
      <c r="G6" s="7" t="s">
        <v>142</v>
      </c>
      <c r="H6" s="6">
        <f t="shared" si="0"/>
        <v>0.125</v>
      </c>
      <c r="I6" s="9" t="s">
        <v>15</v>
      </c>
      <c r="J6" s="5"/>
      <c r="K6" s="6">
        <f t="shared" si="1"/>
        <v>3.5042</v>
      </c>
      <c r="L6" s="10" t="s">
        <v>18</v>
      </c>
      <c r="Q6" t="s">
        <v>146</v>
      </c>
    </row>
    <row r="7" ht="30" customHeight="1" spans="1:12">
      <c r="A7" s="3">
        <v>5</v>
      </c>
      <c r="B7" s="4" t="s">
        <v>147</v>
      </c>
      <c r="C7" s="4" t="s">
        <v>148</v>
      </c>
      <c r="D7" s="5" t="s">
        <v>15</v>
      </c>
      <c r="E7" s="4" t="s">
        <v>149</v>
      </c>
      <c r="F7" s="7" t="s">
        <v>26</v>
      </c>
      <c r="G7" s="7" t="s">
        <v>142</v>
      </c>
      <c r="H7" s="6">
        <f t="shared" si="0"/>
        <v>0.15</v>
      </c>
      <c r="I7" s="12" t="s">
        <v>15</v>
      </c>
      <c r="J7" s="12"/>
      <c r="K7" s="6">
        <f t="shared" si="1"/>
        <v>3.4725</v>
      </c>
      <c r="L7" s="10" t="s">
        <v>18</v>
      </c>
    </row>
    <row r="8" ht="30" customHeight="1" spans="1:12">
      <c r="A8" s="3">
        <v>6</v>
      </c>
      <c r="B8" s="4" t="s">
        <v>150</v>
      </c>
      <c r="C8" s="4" t="s">
        <v>151</v>
      </c>
      <c r="D8" s="5" t="s">
        <v>15</v>
      </c>
      <c r="E8" s="4" t="s">
        <v>152</v>
      </c>
      <c r="F8" s="7" t="s">
        <v>42</v>
      </c>
      <c r="G8" s="7" t="s">
        <v>142</v>
      </c>
      <c r="H8" s="6">
        <f t="shared" si="0"/>
        <v>0.175</v>
      </c>
      <c r="I8" s="14" t="s">
        <v>153</v>
      </c>
      <c r="J8" s="13">
        <v>0.03</v>
      </c>
      <c r="K8" s="6">
        <f t="shared" si="1"/>
        <v>3.4431</v>
      </c>
      <c r="L8" s="10" t="s">
        <v>18</v>
      </c>
    </row>
    <row r="9" ht="30" customHeight="1" spans="1:12">
      <c r="A9" s="3">
        <v>7</v>
      </c>
      <c r="B9" s="4" t="s">
        <v>154</v>
      </c>
      <c r="C9" s="4" t="s">
        <v>155</v>
      </c>
      <c r="D9" s="5" t="s">
        <v>15</v>
      </c>
      <c r="E9" s="4" t="s">
        <v>156</v>
      </c>
      <c r="F9" s="7" t="s">
        <v>97</v>
      </c>
      <c r="G9" s="7" t="s">
        <v>142</v>
      </c>
      <c r="H9" s="6">
        <f t="shared" si="0"/>
        <v>0.225</v>
      </c>
      <c r="I9" s="9" t="s">
        <v>153</v>
      </c>
      <c r="J9" s="5">
        <v>0.03</v>
      </c>
      <c r="K9" s="6">
        <f t="shared" si="1"/>
        <v>3.405</v>
      </c>
      <c r="L9" s="10" t="s">
        <v>18</v>
      </c>
    </row>
    <row r="10" ht="30" customHeight="1" spans="1:12">
      <c r="A10" s="3">
        <v>8</v>
      </c>
      <c r="B10" s="4" t="s">
        <v>157</v>
      </c>
      <c r="C10" s="4" t="s">
        <v>158</v>
      </c>
      <c r="D10" s="5" t="s">
        <v>15</v>
      </c>
      <c r="E10" s="4" t="s">
        <v>159</v>
      </c>
      <c r="F10" s="7" t="s">
        <v>101</v>
      </c>
      <c r="G10" s="7" t="s">
        <v>142</v>
      </c>
      <c r="H10" s="6">
        <f t="shared" si="0"/>
        <v>0.275</v>
      </c>
      <c r="I10" s="9" t="s">
        <v>15</v>
      </c>
      <c r="J10" s="5"/>
      <c r="K10" s="6">
        <f t="shared" si="1"/>
        <v>3.3165</v>
      </c>
      <c r="L10" s="10" t="s">
        <v>18</v>
      </c>
    </row>
    <row r="11" ht="30" customHeight="1" spans="1:12">
      <c r="A11" s="3">
        <v>9</v>
      </c>
      <c r="B11" s="4" t="s">
        <v>160</v>
      </c>
      <c r="C11" s="4" t="s">
        <v>161</v>
      </c>
      <c r="D11" s="5" t="s">
        <v>15</v>
      </c>
      <c r="E11" s="4" t="s">
        <v>162</v>
      </c>
      <c r="F11" s="7" t="s">
        <v>105</v>
      </c>
      <c r="G11" s="7" t="s">
        <v>142</v>
      </c>
      <c r="H11" s="6">
        <f t="shared" si="0"/>
        <v>0.3</v>
      </c>
      <c r="I11" s="9" t="s">
        <v>163</v>
      </c>
      <c r="J11" s="5">
        <v>0.03</v>
      </c>
      <c r="K11" s="6">
        <f t="shared" si="1"/>
        <v>3.2894</v>
      </c>
      <c r="L11" s="10" t="s">
        <v>18</v>
      </c>
    </row>
    <row r="12" ht="30" customHeight="1" spans="1:12">
      <c r="A12" s="3">
        <v>10</v>
      </c>
      <c r="B12" s="4" t="s">
        <v>164</v>
      </c>
      <c r="C12" s="4" t="s">
        <v>165</v>
      </c>
      <c r="D12" s="5">
        <v>1</v>
      </c>
      <c r="E12" s="4" t="s">
        <v>166</v>
      </c>
      <c r="F12" s="7" t="s">
        <v>167</v>
      </c>
      <c r="G12" s="7" t="s">
        <v>142</v>
      </c>
      <c r="H12" s="6">
        <f t="shared" si="0"/>
        <v>0.35</v>
      </c>
      <c r="I12" s="9" t="s">
        <v>168</v>
      </c>
      <c r="J12" s="5">
        <v>0.03</v>
      </c>
      <c r="K12" s="6">
        <f t="shared" si="1"/>
        <v>3.2322</v>
      </c>
      <c r="L12" s="10" t="s">
        <v>126</v>
      </c>
    </row>
    <row r="13" ht="30" customHeight="1" spans="1:12">
      <c r="A13" s="3">
        <v>11</v>
      </c>
      <c r="B13" s="4" t="s">
        <v>169</v>
      </c>
      <c r="C13" s="4" t="s">
        <v>170</v>
      </c>
      <c r="D13" s="5" t="s">
        <v>15</v>
      </c>
      <c r="E13" s="4" t="s">
        <v>171</v>
      </c>
      <c r="F13" s="7" t="s">
        <v>117</v>
      </c>
      <c r="G13" s="7" t="s">
        <v>142</v>
      </c>
      <c r="H13" s="6">
        <f t="shared" si="0"/>
        <v>0.4</v>
      </c>
      <c r="I13" s="9" t="s">
        <v>15</v>
      </c>
      <c r="J13" s="15"/>
      <c r="K13" s="6">
        <f t="shared" si="1"/>
        <v>3.1971</v>
      </c>
      <c r="L13" s="10" t="s">
        <v>126</v>
      </c>
    </row>
  </sheetData>
  <mergeCells count="1">
    <mergeCell ref="A1:L1"/>
  </mergeCells>
  <pageMargins left="0.75" right="0.75" top="1" bottom="1" header="0.5" footer="0.5"/>
  <pageSetup paperSize="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行管</vt:lpstr>
      <vt:lpstr>人资</vt:lpstr>
      <vt:lpstr>城管</vt:lpstr>
      <vt:lpstr>经济</vt:lpstr>
      <vt:lpstr>国贸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rosiel</cp:lastModifiedBy>
  <dcterms:created xsi:type="dcterms:W3CDTF">2006-09-13T11:21:00Z</dcterms:created>
  <cp:lastPrinted>2024-09-14T02:50:00Z</cp:lastPrinted>
  <dcterms:modified xsi:type="dcterms:W3CDTF">2024-09-17T02:34:16Z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A17C69BE19C9430EBB12B0F10F3C16ED_12</vt:lpwstr>
  </property>
</Properties>
</file>