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70" windowHeight="13360"/>
  </bookViews>
  <sheets>
    <sheet name="硕士" sheetId="3" r:id="rId1"/>
  </sheets>
  <definedNames>
    <definedName name="_xlnm._FilterDatabase" localSheetId="0" hidden="1">硕士!$A$2:$Y$68</definedName>
    <definedName name="_xlnm.Print_Titles" localSheetId="0">硕士!$1:$2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<sst xmlns="http://schemas.openxmlformats.org/spreadsheetml/2006/main" count="556" uniqueCount="143">
  <si>
    <t>大连海事大学2025年工程硕士专项计划招生拟录取名单</t>
  </si>
  <si>
    <t>序号</t>
  </si>
  <si>
    <t>姓名</t>
  </si>
  <si>
    <t>学号</t>
  </si>
  <si>
    <t>录取学位层次</t>
  </si>
  <si>
    <t>录取学院</t>
  </si>
  <si>
    <t>录取专业</t>
  </si>
  <si>
    <t>性别</t>
  </si>
  <si>
    <t>出生年月</t>
  </si>
  <si>
    <t>政治面貌</t>
  </si>
  <si>
    <t>本科学院</t>
  </si>
  <si>
    <t>本科专业</t>
  </si>
  <si>
    <t>前三年学习成绩
在本专业的排名</t>
  </si>
  <si>
    <t>参加前三年学习成绩排名的专业人数</t>
  </si>
  <si>
    <t>前三年学习成绩排名
在本专业排名的占比</t>
  </si>
  <si>
    <t xml:space="preserve">专业学习成绩平均绩点      </t>
  </si>
  <si>
    <t>本科学习成绩排名标准分（70分）</t>
  </si>
  <si>
    <t>面试考核成绩（30分）</t>
  </si>
  <si>
    <t>最终成绩</t>
  </si>
  <si>
    <t>韦婧轩</t>
  </si>
  <si>
    <t>硕士</t>
  </si>
  <si>
    <t>航海学院</t>
  </si>
  <si>
    <t>交通运输</t>
  </si>
  <si>
    <t>女</t>
  </si>
  <si>
    <t>2003.01</t>
  </si>
  <si>
    <t>中共党员</t>
  </si>
  <si>
    <t>海事管理</t>
  </si>
  <si>
    <t>台翔宇</t>
  </si>
  <si>
    <t>男</t>
  </si>
  <si>
    <t>中共预备党员</t>
  </si>
  <si>
    <t>交通运输工程学院</t>
  </si>
  <si>
    <t>物流工程</t>
  </si>
  <si>
    <t>张靖雯</t>
  </si>
  <si>
    <t>共青团员</t>
  </si>
  <si>
    <t>郭文琦</t>
  </si>
  <si>
    <t>积极分子</t>
  </si>
  <si>
    <t>交通运输（港口经营与管理）</t>
  </si>
  <si>
    <t>仰昊朋</t>
  </si>
  <si>
    <t>经子晗</t>
  </si>
  <si>
    <t>轮机工程学院</t>
  </si>
  <si>
    <t>船舶工程</t>
  </si>
  <si>
    <t>轮机工程(海上专业)</t>
  </si>
  <si>
    <t>张亚洲</t>
  </si>
  <si>
    <t>彭嘉琪</t>
  </si>
  <si>
    <t>李鹏</t>
  </si>
  <si>
    <t>杨沁园</t>
  </si>
  <si>
    <t>罗昂轩</t>
  </si>
  <si>
    <t>船舶电气工程学院</t>
  </si>
  <si>
    <t>电气工程及其自动化</t>
  </si>
  <si>
    <t>常佳栋</t>
  </si>
  <si>
    <t>信息科学技术学院</t>
  </si>
  <si>
    <t>数据科学与大数据技术</t>
  </si>
  <si>
    <t>刘雅敏</t>
  </si>
  <si>
    <t>刘玲雨</t>
  </si>
  <si>
    <t>航海技术</t>
  </si>
  <si>
    <t>徐文远</t>
  </si>
  <si>
    <t>船舶电子电气工程</t>
  </si>
  <si>
    <t>何亚凯</t>
  </si>
  <si>
    <t>地理信息科学</t>
  </si>
  <si>
    <t>李恩惠</t>
  </si>
  <si>
    <t>周华峰</t>
  </si>
  <si>
    <t>谷臣洋</t>
  </si>
  <si>
    <t>郑弘</t>
  </si>
  <si>
    <t>电气工程</t>
  </si>
  <si>
    <t>贾欣霖</t>
  </si>
  <si>
    <t>冯紫朝</t>
  </si>
  <si>
    <t>柴家乐</t>
  </si>
  <si>
    <t>刘金伦</t>
  </si>
  <si>
    <t>张楠</t>
  </si>
  <si>
    <t>孔一夫</t>
  </si>
  <si>
    <t>朱梦茹</t>
  </si>
  <si>
    <t>控制工程</t>
  </si>
  <si>
    <t>自动化</t>
  </si>
  <si>
    <t>戴展朔</t>
  </si>
  <si>
    <t>薛谦</t>
  </si>
  <si>
    <t>群众</t>
  </si>
  <si>
    <t>软件工程</t>
  </si>
  <si>
    <t>罗昊</t>
  </si>
  <si>
    <t>2003.10</t>
  </si>
  <si>
    <t>刘宗</t>
  </si>
  <si>
    <t>人工智能</t>
  </si>
  <si>
    <t>计算机科学与技术</t>
  </si>
  <si>
    <t>赵悦</t>
  </si>
  <si>
    <t>通信工程</t>
  </si>
  <si>
    <t>张一鸣</t>
  </si>
  <si>
    <t>网络工程</t>
  </si>
  <si>
    <t>谢湘寒</t>
  </si>
  <si>
    <t>休斯顿国际学院</t>
  </si>
  <si>
    <t>电子信息工程(H)</t>
  </si>
  <si>
    <t>饶思宇</t>
  </si>
  <si>
    <t>董萱</t>
  </si>
  <si>
    <t>电子信息工程</t>
  </si>
  <si>
    <t>焦硕涵</t>
  </si>
  <si>
    <t>新一代电子信息技术</t>
  </si>
  <si>
    <t>2002.10</t>
  </si>
  <si>
    <t>电子信息科学与技术</t>
  </si>
  <si>
    <t>李文康</t>
  </si>
  <si>
    <t>徐子强</t>
  </si>
  <si>
    <t>王晶晶</t>
  </si>
  <si>
    <t>杨若楠</t>
  </si>
  <si>
    <t>材料与化工</t>
  </si>
  <si>
    <t>材料科学与工程</t>
  </si>
  <si>
    <t>王婧楠</t>
  </si>
  <si>
    <t>朱睿</t>
  </si>
  <si>
    <t>土木工程</t>
  </si>
  <si>
    <t>吕思宣</t>
  </si>
  <si>
    <t>刘禹君</t>
  </si>
  <si>
    <t>赵文豪</t>
  </si>
  <si>
    <t>船舶与海洋工程学院</t>
  </si>
  <si>
    <t>唐明铭</t>
  </si>
  <si>
    <t>郭绍军</t>
  </si>
  <si>
    <t>张逸斐</t>
  </si>
  <si>
    <t>蒋明坤</t>
  </si>
  <si>
    <t>陈子涛</t>
  </si>
  <si>
    <t>何显智</t>
  </si>
  <si>
    <t>张钦扬</t>
  </si>
  <si>
    <t>船舶与海洋工程</t>
  </si>
  <si>
    <t>郑扬亮</t>
  </si>
  <si>
    <t>动力工程</t>
  </si>
  <si>
    <t>能源与动力工程</t>
  </si>
  <si>
    <t>毋彦波</t>
  </si>
  <si>
    <t>朱哲欣</t>
  </si>
  <si>
    <t>环境科学与工程学院</t>
  </si>
  <si>
    <t>环境工程</t>
  </si>
  <si>
    <t>肖天宇</t>
  </si>
  <si>
    <t>人工智能学院</t>
  </si>
  <si>
    <t>大数据技术与工程</t>
  </si>
  <si>
    <t>航运经济与管理学院</t>
  </si>
  <si>
    <t>大数据管理与应用</t>
  </si>
  <si>
    <t>范英会</t>
  </si>
  <si>
    <t>陈天奕</t>
  </si>
  <si>
    <t>郭森</t>
  </si>
  <si>
    <t>梁羽婷</t>
  </si>
  <si>
    <t>王岁</t>
  </si>
  <si>
    <t>智能科学与技术</t>
  </si>
  <si>
    <t>程鑫</t>
  </si>
  <si>
    <t>符丁文</t>
  </si>
  <si>
    <t>综合交通运协同创新中心</t>
  </si>
  <si>
    <t>电子商务</t>
  </si>
  <si>
    <t>孟翔宇</t>
  </si>
  <si>
    <t>交通运输（港口经营与管理</t>
  </si>
  <si>
    <t>刘祖坤</t>
  </si>
  <si>
    <t>物流工程（157）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</si>
</sst>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);[Red]\(0.00\)"/>
    <numFmt numFmtId="178" formatCode="0.00_ "/>
  </numFmts>
  <fonts count="25">
    <font>
      <sz val="11"/>
      <color theme="1"/>
      <name val="等线"/>
      <charset val="134"/>
      <scheme val="minor"/>
    </font>
    <font>
      <b/>
      <sz val="10"/>
      <color theme="1"/>
      <name val="黑体"/>
      <charset val="134"/>
    </font>
    <font>
      <sz val="10"/>
      <color theme="1"/>
      <name val="仿宋"/>
      <charset val="134"/>
    </font>
    <font>
      <sz val="10"/>
      <color theme="1"/>
      <name val="等线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 applyBorder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2" fontId="2" fillId="0" borderId="2" xfId="49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10" fontId="2" fillId="0" borderId="2" xfId="3" applyNumberFormat="1" applyFont="1" applyFill="1" applyBorder="1" applyAlignment="1">
      <alignment horizontal="center" vertical="center" wrapText="1"/>
    </xf>
    <xf numFmtId="10" fontId="2" fillId="0" borderId="2" xfId="50" applyNumberFormat="1" applyFont="1" applyFill="1" applyBorder="1" applyAlignment="1">
      <alignment horizontal="center" vertical="center" wrapText="1"/>
    </xf>
    <xf numFmtId="177" fontId="2" fillId="0" borderId="2" xfId="5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176" fontId="2" fillId="0" borderId="2" xfId="3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9" fontId="2" fillId="0" borderId="2" xfId="3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68"/>
  <sheetViews>
    <sheetView tabSelected="1" view="pageBreakPreview" zoomScale="85" zoomScaleNormal="130" workbookViewId="0">
      <pane ySplit="2" topLeftCell="A3" activePane="bottomLeft" state="frozen"/>
      <selection/>
      <selection pane="bottomLeft" activeCell="L6" sqref="L6"/>
    </sheetView>
  </sheetViews>
  <sheetFormatPr defaultColWidth="9" defaultRowHeight="30" customHeight="1"/>
  <cols>
    <col min="1" max="1" width="5.83333333333333" style="3" customWidth="1"/>
    <col min="2" max="2" width="8" style="3" customWidth="1"/>
    <col min="3" max="3" width="14.0833333333333" style="3" customWidth="1"/>
    <col min="4" max="4" width="8" style="3" customWidth="1"/>
    <col min="5" max="5" width="18.4166666666667" style="3" customWidth="1"/>
    <col min="6" max="6" width="17.9166666666667" style="3" customWidth="1"/>
    <col min="7" max="7" width="6.08333333333333" style="3" customWidth="1"/>
    <col min="8" max="8" width="16.3333333333333" style="3" customWidth="1"/>
    <col min="9" max="9" width="12.8333333333333" style="3" customWidth="1"/>
    <col min="10" max="10" width="19.5" style="3" customWidth="1"/>
    <col min="11" max="11" width="16.75" style="3" customWidth="1"/>
    <col min="12" max="12" width="15.6666666666667" style="3" customWidth="1"/>
    <col min="13" max="13" width="17.0833333333333" style="3" customWidth="1"/>
    <col min="14" max="14" width="19.4166666666667" style="4" customWidth="1"/>
    <col min="15" max="16" width="11.3333333333333" style="5" customWidth="1"/>
    <col min="17" max="17" width="11" style="5" customWidth="1"/>
    <col min="18" max="18" width="10.25" style="5" customWidth="1"/>
    <col min="19" max="16384" width="9" style="6"/>
  </cols>
  <sheetData>
    <row r="1" customHeight="1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44.5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6" t="s">
        <v>14</v>
      </c>
      <c r="O2" s="17" t="s">
        <v>15</v>
      </c>
      <c r="P2" s="17" t="s">
        <v>16</v>
      </c>
      <c r="Q2" s="17" t="s">
        <v>17</v>
      </c>
      <c r="R2" s="17" t="s">
        <v>18</v>
      </c>
    </row>
    <row r="3" s="2" customFormat="1" customHeight="1" spans="1:18">
      <c r="A3" s="9">
        <v>1</v>
      </c>
      <c r="B3" s="9" t="s">
        <v>19</v>
      </c>
      <c r="C3" s="9">
        <v>2220214083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24</v>
      </c>
      <c r="I3" s="9" t="s">
        <v>25</v>
      </c>
      <c r="J3" s="9" t="s">
        <v>21</v>
      </c>
      <c r="K3" s="9" t="s">
        <v>26</v>
      </c>
      <c r="L3" s="9">
        <v>1</v>
      </c>
      <c r="M3" s="9">
        <v>55</v>
      </c>
      <c r="N3" s="18">
        <v>0.0181818181818182</v>
      </c>
      <c r="O3" s="19">
        <v>4.0408</v>
      </c>
      <c r="P3" s="19">
        <v>68.7</v>
      </c>
      <c r="Q3" s="19">
        <v>26.7</v>
      </c>
      <c r="R3" s="19">
        <f t="shared" ref="R3:R12" si="0">P3+Q3</f>
        <v>95.4</v>
      </c>
    </row>
    <row r="4" s="2" customFormat="1" customHeight="1" spans="1:18">
      <c r="A4" s="9">
        <v>2</v>
      </c>
      <c r="B4" s="9" t="s">
        <v>27</v>
      </c>
      <c r="C4" s="9">
        <v>2220213600</v>
      </c>
      <c r="D4" s="9" t="s">
        <v>20</v>
      </c>
      <c r="E4" s="9" t="s">
        <v>21</v>
      </c>
      <c r="F4" s="9" t="s">
        <v>22</v>
      </c>
      <c r="G4" s="9" t="s">
        <v>28</v>
      </c>
      <c r="H4" s="9">
        <v>2003.04</v>
      </c>
      <c r="I4" s="9" t="s">
        <v>29</v>
      </c>
      <c r="J4" s="9" t="s">
        <v>30</v>
      </c>
      <c r="K4" s="9" t="s">
        <v>31</v>
      </c>
      <c r="L4" s="9">
        <v>13</v>
      </c>
      <c r="M4" s="9">
        <v>100</v>
      </c>
      <c r="N4" s="18">
        <v>0.13</v>
      </c>
      <c r="O4" s="19">
        <v>3.58</v>
      </c>
      <c r="P4" s="19">
        <v>60.9</v>
      </c>
      <c r="Q4" s="19">
        <v>24.3</v>
      </c>
      <c r="R4" s="19">
        <f t="shared" si="0"/>
        <v>85.2</v>
      </c>
    </row>
    <row r="5" s="2" customFormat="1" customHeight="1" spans="1:18">
      <c r="A5" s="9">
        <v>3</v>
      </c>
      <c r="B5" s="9" t="s">
        <v>32</v>
      </c>
      <c r="C5" s="9">
        <v>2220212288</v>
      </c>
      <c r="D5" s="9" t="s">
        <v>20</v>
      </c>
      <c r="E5" s="9" t="s">
        <v>21</v>
      </c>
      <c r="F5" s="9" t="s">
        <v>22</v>
      </c>
      <c r="G5" s="9" t="s">
        <v>23</v>
      </c>
      <c r="H5" s="9">
        <v>2003.11</v>
      </c>
      <c r="I5" s="9" t="s">
        <v>33</v>
      </c>
      <c r="J5" s="9" t="s">
        <v>21</v>
      </c>
      <c r="K5" s="9" t="s">
        <v>26</v>
      </c>
      <c r="L5" s="9">
        <v>9</v>
      </c>
      <c r="M5" s="9">
        <v>55</v>
      </c>
      <c r="N5" s="18">
        <v>0.163636363636364</v>
      </c>
      <c r="O5" s="19">
        <v>3.9102</v>
      </c>
      <c r="P5" s="19">
        <v>58.5</v>
      </c>
      <c r="Q5" s="19">
        <v>26</v>
      </c>
      <c r="R5" s="19">
        <f t="shared" si="0"/>
        <v>84.5</v>
      </c>
    </row>
    <row r="6" s="2" customFormat="1" customHeight="1" spans="1:18">
      <c r="A6" s="9">
        <v>4</v>
      </c>
      <c r="B6" s="9" t="s">
        <v>34</v>
      </c>
      <c r="C6" s="9">
        <v>2220212117</v>
      </c>
      <c r="D6" s="9" t="s">
        <v>20</v>
      </c>
      <c r="E6" s="9" t="s">
        <v>21</v>
      </c>
      <c r="F6" s="9" t="s">
        <v>22</v>
      </c>
      <c r="G6" s="9" t="s">
        <v>23</v>
      </c>
      <c r="H6" s="9">
        <v>2003.01</v>
      </c>
      <c r="I6" s="9" t="s">
        <v>35</v>
      </c>
      <c r="J6" s="9" t="s">
        <v>30</v>
      </c>
      <c r="K6" s="9" t="s">
        <v>36</v>
      </c>
      <c r="L6" s="9">
        <v>12</v>
      </c>
      <c r="M6" s="9">
        <v>75</v>
      </c>
      <c r="N6" s="18">
        <v>0.16</v>
      </c>
      <c r="O6" s="19">
        <v>3.75</v>
      </c>
      <c r="P6" s="19">
        <v>58.8</v>
      </c>
      <c r="Q6" s="19">
        <v>24.6</v>
      </c>
      <c r="R6" s="19">
        <f t="shared" si="0"/>
        <v>83.4</v>
      </c>
    </row>
    <row r="7" s="2" customFormat="1" customHeight="1" spans="1:18">
      <c r="A7" s="9">
        <v>5</v>
      </c>
      <c r="B7" s="9" t="s">
        <v>37</v>
      </c>
      <c r="C7" s="9">
        <v>2220213348</v>
      </c>
      <c r="D7" s="9" t="s">
        <v>20</v>
      </c>
      <c r="E7" s="9" t="s">
        <v>21</v>
      </c>
      <c r="F7" s="9" t="s">
        <v>22</v>
      </c>
      <c r="G7" s="9" t="s">
        <v>28</v>
      </c>
      <c r="H7" s="9">
        <v>2003.02</v>
      </c>
      <c r="I7" s="9" t="s">
        <v>33</v>
      </c>
      <c r="J7" s="9" t="s">
        <v>30</v>
      </c>
      <c r="K7" s="9" t="s">
        <v>31</v>
      </c>
      <c r="L7" s="9">
        <v>16</v>
      </c>
      <c r="M7" s="9">
        <v>100</v>
      </c>
      <c r="N7" s="18">
        <v>0.16</v>
      </c>
      <c r="O7" s="19">
        <v>3.5194</v>
      </c>
      <c r="P7" s="19">
        <v>58.8</v>
      </c>
      <c r="Q7" s="19">
        <v>23.4</v>
      </c>
      <c r="R7" s="19">
        <f t="shared" si="0"/>
        <v>82.2</v>
      </c>
    </row>
    <row r="8" s="2" customFormat="1" customHeight="1" spans="1:18">
      <c r="A8" s="9">
        <v>6</v>
      </c>
      <c r="B8" s="9" t="s">
        <v>38</v>
      </c>
      <c r="C8" s="9">
        <v>2220210275</v>
      </c>
      <c r="D8" s="9" t="s">
        <v>20</v>
      </c>
      <c r="E8" s="9" t="s">
        <v>39</v>
      </c>
      <c r="F8" s="9" t="s">
        <v>40</v>
      </c>
      <c r="G8" s="9" t="s">
        <v>23</v>
      </c>
      <c r="H8" s="9">
        <v>2004.02</v>
      </c>
      <c r="I8" s="9" t="s">
        <v>33</v>
      </c>
      <c r="J8" s="9" t="s">
        <v>39</v>
      </c>
      <c r="K8" s="9" t="s">
        <v>41</v>
      </c>
      <c r="L8" s="9">
        <v>32</v>
      </c>
      <c r="M8" s="9">
        <v>231</v>
      </c>
      <c r="N8" s="20">
        <v>0.138528138528139</v>
      </c>
      <c r="O8" s="19">
        <v>3.5339</v>
      </c>
      <c r="P8" s="19">
        <v>60.3</v>
      </c>
      <c r="Q8" s="19">
        <v>26.7</v>
      </c>
      <c r="R8" s="19">
        <f t="shared" si="0"/>
        <v>87</v>
      </c>
    </row>
    <row r="9" s="2" customFormat="1" customHeight="1" spans="1:18">
      <c r="A9" s="9">
        <v>7</v>
      </c>
      <c r="B9" s="9" t="s">
        <v>42</v>
      </c>
      <c r="C9" s="9">
        <v>2220210182</v>
      </c>
      <c r="D9" s="10" t="s">
        <v>20</v>
      </c>
      <c r="E9" s="9" t="s">
        <v>39</v>
      </c>
      <c r="F9" s="9" t="s">
        <v>40</v>
      </c>
      <c r="G9" s="9" t="s">
        <v>28</v>
      </c>
      <c r="H9" s="9">
        <v>2003.04</v>
      </c>
      <c r="I9" s="9" t="s">
        <v>33</v>
      </c>
      <c r="J9" s="9" t="s">
        <v>39</v>
      </c>
      <c r="K9" s="9" t="s">
        <v>41</v>
      </c>
      <c r="L9" s="9">
        <v>34</v>
      </c>
      <c r="M9" s="9">
        <v>231</v>
      </c>
      <c r="N9" s="20">
        <v>0.1472</v>
      </c>
      <c r="O9" s="19">
        <v>3.5235</v>
      </c>
      <c r="P9" s="19">
        <v>59.7</v>
      </c>
      <c r="Q9" s="19">
        <v>26.2</v>
      </c>
      <c r="R9" s="19">
        <f t="shared" si="0"/>
        <v>85.9</v>
      </c>
    </row>
    <row r="10" s="2" customFormat="1" customHeight="1" spans="1:18">
      <c r="A10" s="9">
        <v>8</v>
      </c>
      <c r="B10" s="9" t="s">
        <v>43</v>
      </c>
      <c r="C10" s="9">
        <v>2220210247</v>
      </c>
      <c r="D10" s="9" t="s">
        <v>20</v>
      </c>
      <c r="E10" s="9" t="s">
        <v>39</v>
      </c>
      <c r="F10" s="9" t="s">
        <v>40</v>
      </c>
      <c r="G10" s="9" t="s">
        <v>28</v>
      </c>
      <c r="H10" s="9">
        <v>2003.03</v>
      </c>
      <c r="I10" s="9" t="s">
        <v>33</v>
      </c>
      <c r="J10" s="9" t="s">
        <v>39</v>
      </c>
      <c r="K10" s="9" t="s">
        <v>41</v>
      </c>
      <c r="L10" s="9">
        <v>30</v>
      </c>
      <c r="M10" s="9">
        <v>231</v>
      </c>
      <c r="N10" s="20">
        <v>0.12987012987013</v>
      </c>
      <c r="O10" s="19">
        <v>3.55</v>
      </c>
      <c r="P10" s="19">
        <v>60.9</v>
      </c>
      <c r="Q10" s="19">
        <v>24.6</v>
      </c>
      <c r="R10" s="19">
        <f t="shared" si="0"/>
        <v>85.5</v>
      </c>
    </row>
    <row r="11" s="2" customFormat="1" customHeight="1" spans="1:18">
      <c r="A11" s="9">
        <v>9</v>
      </c>
      <c r="B11" s="9" t="s">
        <v>44</v>
      </c>
      <c r="C11" s="9">
        <v>2220210829</v>
      </c>
      <c r="D11" s="9" t="s">
        <v>20</v>
      </c>
      <c r="E11" s="9" t="s">
        <v>39</v>
      </c>
      <c r="F11" s="9" t="s">
        <v>40</v>
      </c>
      <c r="G11" s="9" t="s">
        <v>28</v>
      </c>
      <c r="H11" s="9">
        <v>2002.12</v>
      </c>
      <c r="I11" s="9" t="s">
        <v>33</v>
      </c>
      <c r="J11" s="9" t="s">
        <v>39</v>
      </c>
      <c r="K11" s="9" t="s">
        <v>41</v>
      </c>
      <c r="L11" s="9">
        <v>33</v>
      </c>
      <c r="M11" s="9">
        <v>231</v>
      </c>
      <c r="N11" s="20">
        <v>0.142857142857143</v>
      </c>
      <c r="O11" s="19">
        <v>3.53</v>
      </c>
      <c r="P11" s="19">
        <v>60</v>
      </c>
      <c r="Q11" s="19">
        <v>25.2</v>
      </c>
      <c r="R11" s="19">
        <f t="shared" si="0"/>
        <v>85.2</v>
      </c>
    </row>
    <row r="12" s="2" customFormat="1" customHeight="1" spans="1:18">
      <c r="A12" s="9">
        <v>10</v>
      </c>
      <c r="B12" s="9" t="s">
        <v>45</v>
      </c>
      <c r="C12" s="9">
        <v>2220210439</v>
      </c>
      <c r="D12" s="9" t="s">
        <v>20</v>
      </c>
      <c r="E12" s="9" t="s">
        <v>39</v>
      </c>
      <c r="F12" s="9" t="s">
        <v>40</v>
      </c>
      <c r="G12" s="9" t="s">
        <v>23</v>
      </c>
      <c r="H12" s="9">
        <v>2003.11</v>
      </c>
      <c r="I12" s="9" t="s">
        <v>33</v>
      </c>
      <c r="J12" s="9" t="s">
        <v>39</v>
      </c>
      <c r="K12" s="9" t="s">
        <v>41</v>
      </c>
      <c r="L12" s="9">
        <v>42</v>
      </c>
      <c r="M12" s="9">
        <v>231</v>
      </c>
      <c r="N12" s="20">
        <v>0.1818</v>
      </c>
      <c r="O12" s="19">
        <v>3.4196</v>
      </c>
      <c r="P12" s="19">
        <v>57.3</v>
      </c>
      <c r="Q12" s="19">
        <v>26.3</v>
      </c>
      <c r="R12" s="19">
        <f t="shared" si="0"/>
        <v>83.6</v>
      </c>
    </row>
    <row r="13" s="2" customFormat="1" customHeight="1" spans="1:18">
      <c r="A13" s="9">
        <v>11</v>
      </c>
      <c r="B13" s="9" t="s">
        <v>46</v>
      </c>
      <c r="C13" s="11">
        <v>2220213226</v>
      </c>
      <c r="D13" s="9" t="s">
        <v>20</v>
      </c>
      <c r="E13" s="9" t="s">
        <v>39</v>
      </c>
      <c r="F13" s="9" t="s">
        <v>40</v>
      </c>
      <c r="G13" s="9" t="s">
        <v>28</v>
      </c>
      <c r="H13" s="9">
        <v>2003.07</v>
      </c>
      <c r="I13" s="9" t="s">
        <v>33</v>
      </c>
      <c r="J13" s="9" t="s">
        <v>47</v>
      </c>
      <c r="K13" s="9" t="s">
        <v>48</v>
      </c>
      <c r="L13" s="9">
        <v>25</v>
      </c>
      <c r="M13" s="9">
        <v>133</v>
      </c>
      <c r="N13" s="18">
        <f>L13/M13</f>
        <v>0.18796992481203</v>
      </c>
      <c r="O13" s="19">
        <v>3.6025</v>
      </c>
      <c r="P13" s="19">
        <v>56.8</v>
      </c>
      <c r="Q13" s="19">
        <v>26.2</v>
      </c>
      <c r="R13" s="19">
        <v>83</v>
      </c>
    </row>
    <row r="14" s="2" customFormat="1" customHeight="1" spans="1:18">
      <c r="A14" s="9">
        <v>12</v>
      </c>
      <c r="B14" s="12" t="s">
        <v>49</v>
      </c>
      <c r="C14" s="12">
        <v>2220212243</v>
      </c>
      <c r="D14" s="12" t="s">
        <v>20</v>
      </c>
      <c r="E14" s="9" t="s">
        <v>39</v>
      </c>
      <c r="F14" s="9" t="s">
        <v>40</v>
      </c>
      <c r="G14" s="12" t="s">
        <v>28</v>
      </c>
      <c r="H14" s="12">
        <v>2003.05</v>
      </c>
      <c r="I14" s="12" t="s">
        <v>25</v>
      </c>
      <c r="J14" s="12" t="s">
        <v>50</v>
      </c>
      <c r="K14" s="12" t="s">
        <v>51</v>
      </c>
      <c r="L14" s="12">
        <v>5</v>
      </c>
      <c r="M14" s="12">
        <v>32</v>
      </c>
      <c r="N14" s="21">
        <f>L14/M14</f>
        <v>0.15625</v>
      </c>
      <c r="O14" s="19">
        <v>3.55</v>
      </c>
      <c r="P14" s="19">
        <f>(1-L14/M14)*100*0.7</f>
        <v>59.0625</v>
      </c>
      <c r="Q14" s="19">
        <v>23.1428571428571</v>
      </c>
      <c r="R14" s="19">
        <f t="shared" ref="R14:R21" si="1">P14+Q14</f>
        <v>82.2053571428571</v>
      </c>
    </row>
    <row r="15" s="2" customFormat="1" customHeight="1" spans="1:18">
      <c r="A15" s="9">
        <v>13</v>
      </c>
      <c r="B15" s="9" t="s">
        <v>52</v>
      </c>
      <c r="C15" s="9">
        <v>2220214213</v>
      </c>
      <c r="D15" s="9" t="s">
        <v>20</v>
      </c>
      <c r="E15" s="9" t="s">
        <v>39</v>
      </c>
      <c r="F15" s="9" t="s">
        <v>40</v>
      </c>
      <c r="G15" s="9" t="s">
        <v>23</v>
      </c>
      <c r="H15" s="9" t="s">
        <v>24</v>
      </c>
      <c r="I15" s="9" t="s">
        <v>25</v>
      </c>
      <c r="J15" s="9" t="s">
        <v>30</v>
      </c>
      <c r="K15" s="9" t="s">
        <v>36</v>
      </c>
      <c r="L15" s="9">
        <v>18</v>
      </c>
      <c r="M15" s="9">
        <v>75</v>
      </c>
      <c r="N15" s="20">
        <v>0.24</v>
      </c>
      <c r="O15" s="19">
        <v>3.6739</v>
      </c>
      <c r="P15" s="19">
        <v>53.2</v>
      </c>
      <c r="Q15" s="19">
        <v>27.2</v>
      </c>
      <c r="R15" s="19">
        <f t="shared" si="1"/>
        <v>80.4</v>
      </c>
    </row>
    <row r="16" s="2" customFormat="1" customHeight="1" spans="1:18">
      <c r="A16" s="9">
        <v>14</v>
      </c>
      <c r="B16" s="9" t="s">
        <v>53</v>
      </c>
      <c r="C16" s="9">
        <v>2220210620</v>
      </c>
      <c r="D16" s="9" t="s">
        <v>20</v>
      </c>
      <c r="E16" s="9" t="s">
        <v>39</v>
      </c>
      <c r="F16" s="9" t="s">
        <v>40</v>
      </c>
      <c r="G16" s="9" t="s">
        <v>23</v>
      </c>
      <c r="H16" s="9">
        <v>2003.05</v>
      </c>
      <c r="I16" s="9" t="s">
        <v>33</v>
      </c>
      <c r="J16" s="9" t="s">
        <v>21</v>
      </c>
      <c r="K16" s="9" t="s">
        <v>54</v>
      </c>
      <c r="L16" s="9">
        <v>96</v>
      </c>
      <c r="M16" s="9">
        <v>356</v>
      </c>
      <c r="N16" s="20">
        <v>0.2697</v>
      </c>
      <c r="O16" s="19">
        <v>3.22</v>
      </c>
      <c r="P16" s="19">
        <v>51.1</v>
      </c>
      <c r="Q16" s="19">
        <v>25.3</v>
      </c>
      <c r="R16" s="19">
        <f t="shared" si="1"/>
        <v>76.4</v>
      </c>
    </row>
    <row r="17" s="2" customFormat="1" customHeight="1" spans="1:18">
      <c r="A17" s="9">
        <v>15</v>
      </c>
      <c r="B17" s="9" t="s">
        <v>55</v>
      </c>
      <c r="C17" s="9">
        <v>2220210457</v>
      </c>
      <c r="D17" s="10" t="s">
        <v>20</v>
      </c>
      <c r="E17" s="9" t="s">
        <v>39</v>
      </c>
      <c r="F17" s="9" t="s">
        <v>40</v>
      </c>
      <c r="G17" s="9" t="s">
        <v>28</v>
      </c>
      <c r="H17" s="9">
        <v>2003.07</v>
      </c>
      <c r="I17" s="9" t="s">
        <v>29</v>
      </c>
      <c r="J17" s="9" t="s">
        <v>47</v>
      </c>
      <c r="K17" s="9" t="s">
        <v>56</v>
      </c>
      <c r="L17" s="9">
        <v>23</v>
      </c>
      <c r="M17" s="9">
        <v>82</v>
      </c>
      <c r="N17" s="20">
        <v>0.28</v>
      </c>
      <c r="O17" s="19">
        <v>3.2017</v>
      </c>
      <c r="P17" s="19">
        <v>50.4</v>
      </c>
      <c r="Q17" s="19">
        <v>25.8</v>
      </c>
      <c r="R17" s="19">
        <f t="shared" si="1"/>
        <v>76.2</v>
      </c>
    </row>
    <row r="18" s="2" customFormat="1" customHeight="1" spans="1:18">
      <c r="A18" s="9">
        <v>16</v>
      </c>
      <c r="B18" s="9" t="s">
        <v>57</v>
      </c>
      <c r="C18" s="9">
        <v>2220211562</v>
      </c>
      <c r="D18" s="9" t="s">
        <v>20</v>
      </c>
      <c r="E18" s="10" t="s">
        <v>39</v>
      </c>
      <c r="F18" s="10" t="s">
        <v>40</v>
      </c>
      <c r="G18" s="9" t="s">
        <v>28</v>
      </c>
      <c r="H18" s="9">
        <v>2003.05</v>
      </c>
      <c r="I18" s="9" t="s">
        <v>33</v>
      </c>
      <c r="J18" s="10" t="s">
        <v>21</v>
      </c>
      <c r="K18" s="9" t="s">
        <v>58</v>
      </c>
      <c r="L18" s="10">
        <v>8</v>
      </c>
      <c r="M18" s="10">
        <v>29</v>
      </c>
      <c r="N18" s="22">
        <v>0.2758</v>
      </c>
      <c r="O18" s="23">
        <v>3.54</v>
      </c>
      <c r="P18" s="19">
        <v>50.7</v>
      </c>
      <c r="Q18" s="19">
        <v>25.1</v>
      </c>
      <c r="R18" s="19">
        <f t="shared" si="1"/>
        <v>75.8</v>
      </c>
    </row>
    <row r="19" s="2" customFormat="1" customHeight="1" spans="1:18">
      <c r="A19" s="9">
        <v>17</v>
      </c>
      <c r="B19" s="9" t="s">
        <v>59</v>
      </c>
      <c r="C19" s="9">
        <v>2220210142</v>
      </c>
      <c r="D19" s="9" t="s">
        <v>20</v>
      </c>
      <c r="E19" s="9" t="s">
        <v>39</v>
      </c>
      <c r="F19" s="9" t="s">
        <v>40</v>
      </c>
      <c r="G19" s="9" t="s">
        <v>28</v>
      </c>
      <c r="H19" s="9">
        <v>2003.01</v>
      </c>
      <c r="I19" s="9" t="s">
        <v>25</v>
      </c>
      <c r="J19" s="9" t="s">
        <v>47</v>
      </c>
      <c r="K19" s="9" t="s">
        <v>56</v>
      </c>
      <c r="L19" s="9">
        <v>24</v>
      </c>
      <c r="M19" s="9">
        <v>82</v>
      </c>
      <c r="N19" s="20">
        <v>0.2926</v>
      </c>
      <c r="O19" s="19">
        <v>3.191</v>
      </c>
      <c r="P19" s="19">
        <v>49.5</v>
      </c>
      <c r="Q19" s="19">
        <v>25.7</v>
      </c>
      <c r="R19" s="19">
        <f t="shared" si="1"/>
        <v>75.2</v>
      </c>
    </row>
    <row r="20" s="2" customFormat="1" customHeight="1" spans="1:18">
      <c r="A20" s="9">
        <v>18</v>
      </c>
      <c r="B20" s="9" t="s">
        <v>60</v>
      </c>
      <c r="C20" s="9">
        <v>2220210865</v>
      </c>
      <c r="D20" s="9" t="s">
        <v>20</v>
      </c>
      <c r="E20" s="10" t="s">
        <v>39</v>
      </c>
      <c r="F20" s="10" t="s">
        <v>40</v>
      </c>
      <c r="G20" s="9" t="s">
        <v>28</v>
      </c>
      <c r="H20" s="9" t="s">
        <v>24</v>
      </c>
      <c r="I20" s="9" t="s">
        <v>29</v>
      </c>
      <c r="J20" s="10" t="s">
        <v>39</v>
      </c>
      <c r="K20" s="9" t="s">
        <v>41</v>
      </c>
      <c r="L20" s="10">
        <v>69</v>
      </c>
      <c r="M20" s="10">
        <v>231</v>
      </c>
      <c r="N20" s="22">
        <v>0.2987</v>
      </c>
      <c r="O20" s="23">
        <v>3.1419</v>
      </c>
      <c r="P20" s="19">
        <v>49.1</v>
      </c>
      <c r="Q20" s="19">
        <v>25.6</v>
      </c>
      <c r="R20" s="19">
        <f t="shared" si="1"/>
        <v>74.7</v>
      </c>
    </row>
    <row r="21" s="2" customFormat="1" customHeight="1" spans="1:18">
      <c r="A21" s="9">
        <v>19</v>
      </c>
      <c r="B21" s="9" t="s">
        <v>61</v>
      </c>
      <c r="C21" s="9">
        <v>2220210572</v>
      </c>
      <c r="D21" s="9" t="s">
        <v>20</v>
      </c>
      <c r="E21" s="9" t="s">
        <v>39</v>
      </c>
      <c r="F21" s="9" t="s">
        <v>40</v>
      </c>
      <c r="G21" s="9" t="s">
        <v>28</v>
      </c>
      <c r="H21" s="9">
        <v>2003.09</v>
      </c>
      <c r="I21" s="9" t="s">
        <v>33</v>
      </c>
      <c r="J21" s="9" t="s">
        <v>39</v>
      </c>
      <c r="K21" s="9" t="s">
        <v>41</v>
      </c>
      <c r="L21" s="9">
        <v>68</v>
      </c>
      <c r="M21" s="9">
        <v>231</v>
      </c>
      <c r="N21" s="20">
        <v>0.29437229437</v>
      </c>
      <c r="O21" s="19">
        <v>3.1428</v>
      </c>
      <c r="P21" s="19">
        <v>49.4</v>
      </c>
      <c r="Q21" s="19">
        <v>24.5</v>
      </c>
      <c r="R21" s="19">
        <f t="shared" si="1"/>
        <v>73.9</v>
      </c>
    </row>
    <row r="22" s="2" customFormat="1" customHeight="1" spans="1:18">
      <c r="A22" s="9">
        <v>20</v>
      </c>
      <c r="B22" s="9" t="s">
        <v>62</v>
      </c>
      <c r="C22" s="11">
        <v>2220213333</v>
      </c>
      <c r="D22" s="9" t="s">
        <v>20</v>
      </c>
      <c r="E22" s="9" t="s">
        <v>47</v>
      </c>
      <c r="F22" s="9" t="s">
        <v>63</v>
      </c>
      <c r="G22" s="9" t="s">
        <v>28</v>
      </c>
      <c r="H22" s="9">
        <v>2003.07</v>
      </c>
      <c r="I22" s="9" t="s">
        <v>33</v>
      </c>
      <c r="J22" s="9" t="s">
        <v>47</v>
      </c>
      <c r="K22" s="9" t="s">
        <v>48</v>
      </c>
      <c r="L22" s="9">
        <v>16</v>
      </c>
      <c r="M22" s="9">
        <v>133</v>
      </c>
      <c r="N22" s="18">
        <f t="shared" ref="N22:N32" si="2">L22/M22</f>
        <v>0.120300751879699</v>
      </c>
      <c r="O22" s="19">
        <v>3.8004</v>
      </c>
      <c r="P22" s="19">
        <v>61.6</v>
      </c>
      <c r="Q22" s="19">
        <v>25.6</v>
      </c>
      <c r="R22" s="19">
        <v>87.2</v>
      </c>
    </row>
    <row r="23" s="2" customFormat="1" customHeight="1" spans="1:18">
      <c r="A23" s="9">
        <v>21</v>
      </c>
      <c r="B23" s="9" t="s">
        <v>64</v>
      </c>
      <c r="C23" s="11">
        <v>2220210224</v>
      </c>
      <c r="D23" s="9" t="s">
        <v>20</v>
      </c>
      <c r="E23" s="9" t="s">
        <v>47</v>
      </c>
      <c r="F23" s="9" t="s">
        <v>63</v>
      </c>
      <c r="G23" s="9" t="s">
        <v>28</v>
      </c>
      <c r="H23" s="9">
        <v>2002.07</v>
      </c>
      <c r="I23" s="9" t="s">
        <v>33</v>
      </c>
      <c r="J23" s="9" t="s">
        <v>47</v>
      </c>
      <c r="K23" s="9" t="s">
        <v>56</v>
      </c>
      <c r="L23" s="9">
        <v>11</v>
      </c>
      <c r="M23" s="9">
        <v>82</v>
      </c>
      <c r="N23" s="18">
        <f t="shared" si="2"/>
        <v>0.134146341463415</v>
      </c>
      <c r="O23" s="19">
        <v>3.4986</v>
      </c>
      <c r="P23" s="19">
        <v>60.6</v>
      </c>
      <c r="Q23" s="19">
        <v>26.5</v>
      </c>
      <c r="R23" s="19">
        <v>87.1</v>
      </c>
    </row>
    <row r="24" s="2" customFormat="1" customHeight="1" spans="1:18">
      <c r="A24" s="9">
        <v>22</v>
      </c>
      <c r="B24" s="9" t="s">
        <v>65</v>
      </c>
      <c r="C24" s="11">
        <v>2220210635</v>
      </c>
      <c r="D24" s="9" t="s">
        <v>20</v>
      </c>
      <c r="E24" s="9" t="s">
        <v>47</v>
      </c>
      <c r="F24" s="9" t="s">
        <v>63</v>
      </c>
      <c r="G24" s="9" t="s">
        <v>28</v>
      </c>
      <c r="H24" s="13">
        <v>2002.1</v>
      </c>
      <c r="I24" s="9" t="s">
        <v>29</v>
      </c>
      <c r="J24" s="9" t="s">
        <v>47</v>
      </c>
      <c r="K24" s="9" t="s">
        <v>56</v>
      </c>
      <c r="L24" s="9">
        <v>10</v>
      </c>
      <c r="M24" s="9">
        <v>82</v>
      </c>
      <c r="N24" s="18">
        <f t="shared" si="2"/>
        <v>0.121951219512195</v>
      </c>
      <c r="O24" s="19">
        <v>3.5042</v>
      </c>
      <c r="P24" s="19">
        <v>61.5</v>
      </c>
      <c r="Q24" s="19">
        <v>25.5</v>
      </c>
      <c r="R24" s="19">
        <v>87</v>
      </c>
    </row>
    <row r="25" s="2" customFormat="1" customHeight="1" spans="1:18">
      <c r="A25" s="9">
        <v>23</v>
      </c>
      <c r="B25" s="9" t="s">
        <v>66</v>
      </c>
      <c r="C25" s="11">
        <v>2220210802</v>
      </c>
      <c r="D25" s="9" t="s">
        <v>20</v>
      </c>
      <c r="E25" s="9" t="s">
        <v>47</v>
      </c>
      <c r="F25" s="9" t="s">
        <v>63</v>
      </c>
      <c r="G25" s="9" t="s">
        <v>28</v>
      </c>
      <c r="H25" s="9">
        <v>2003.03</v>
      </c>
      <c r="I25" s="9" t="s">
        <v>33</v>
      </c>
      <c r="J25" s="9" t="s">
        <v>47</v>
      </c>
      <c r="K25" s="9" t="s">
        <v>56</v>
      </c>
      <c r="L25" s="9">
        <v>12</v>
      </c>
      <c r="M25" s="9">
        <v>82</v>
      </c>
      <c r="N25" s="18">
        <f t="shared" si="2"/>
        <v>0.146341463414634</v>
      </c>
      <c r="O25" s="19">
        <v>3.48</v>
      </c>
      <c r="P25" s="19">
        <v>59.8</v>
      </c>
      <c r="Q25" s="19">
        <v>25.6</v>
      </c>
      <c r="R25" s="19">
        <v>85.4</v>
      </c>
    </row>
    <row r="26" s="2" customFormat="1" customHeight="1" spans="1:18">
      <c r="A26" s="9">
        <v>24</v>
      </c>
      <c r="B26" s="9" t="s">
        <v>67</v>
      </c>
      <c r="C26" s="11">
        <v>2220213755</v>
      </c>
      <c r="D26" s="9" t="s">
        <v>20</v>
      </c>
      <c r="E26" s="9" t="s">
        <v>47</v>
      </c>
      <c r="F26" s="9" t="s">
        <v>63</v>
      </c>
      <c r="G26" s="9" t="s">
        <v>28</v>
      </c>
      <c r="H26" s="9">
        <v>2002.11</v>
      </c>
      <c r="I26" s="9" t="s">
        <v>33</v>
      </c>
      <c r="J26" s="9" t="s">
        <v>47</v>
      </c>
      <c r="K26" s="9" t="s">
        <v>48</v>
      </c>
      <c r="L26" s="9">
        <v>21</v>
      </c>
      <c r="M26" s="9">
        <v>133</v>
      </c>
      <c r="N26" s="18">
        <f t="shared" si="2"/>
        <v>0.157894736842105</v>
      </c>
      <c r="O26" s="19">
        <v>3.7184</v>
      </c>
      <c r="P26" s="19">
        <v>58.9</v>
      </c>
      <c r="Q26" s="19">
        <v>25.8</v>
      </c>
      <c r="R26" s="19">
        <v>84.7</v>
      </c>
    </row>
    <row r="27" s="2" customFormat="1" customHeight="1" spans="1:18">
      <c r="A27" s="9">
        <v>25</v>
      </c>
      <c r="B27" s="9" t="s">
        <v>68</v>
      </c>
      <c r="C27" s="11">
        <v>2220212196</v>
      </c>
      <c r="D27" s="9" t="s">
        <v>20</v>
      </c>
      <c r="E27" s="9" t="s">
        <v>47</v>
      </c>
      <c r="F27" s="9" t="s">
        <v>63</v>
      </c>
      <c r="G27" s="9" t="s">
        <v>28</v>
      </c>
      <c r="H27" s="9">
        <v>2002.09</v>
      </c>
      <c r="I27" s="9" t="s">
        <v>33</v>
      </c>
      <c r="J27" s="9" t="s">
        <v>47</v>
      </c>
      <c r="K27" s="9" t="s">
        <v>48</v>
      </c>
      <c r="L27" s="9">
        <v>23</v>
      </c>
      <c r="M27" s="9">
        <v>133</v>
      </c>
      <c r="N27" s="18">
        <f t="shared" si="2"/>
        <v>0.172932330827068</v>
      </c>
      <c r="O27" s="19">
        <v>3.6519</v>
      </c>
      <c r="P27" s="19">
        <v>57.9</v>
      </c>
      <c r="Q27" s="19">
        <v>25.9</v>
      </c>
      <c r="R27" s="19">
        <v>83.8</v>
      </c>
    </row>
    <row r="28" s="2" customFormat="1" customHeight="1" spans="1:18">
      <c r="A28" s="9">
        <v>26</v>
      </c>
      <c r="B28" s="9" t="s">
        <v>69</v>
      </c>
      <c r="C28" s="11">
        <v>2220213346</v>
      </c>
      <c r="D28" s="9" t="s">
        <v>20</v>
      </c>
      <c r="E28" s="9" t="s">
        <v>47</v>
      </c>
      <c r="F28" s="9" t="s">
        <v>63</v>
      </c>
      <c r="G28" s="9" t="s">
        <v>28</v>
      </c>
      <c r="H28" s="9">
        <v>2004.01</v>
      </c>
      <c r="I28" s="9" t="s">
        <v>33</v>
      </c>
      <c r="J28" s="9" t="s">
        <v>47</v>
      </c>
      <c r="K28" s="9" t="s">
        <v>48</v>
      </c>
      <c r="L28" s="9">
        <v>24</v>
      </c>
      <c r="M28" s="9">
        <v>133</v>
      </c>
      <c r="N28" s="18">
        <f t="shared" si="2"/>
        <v>0.180451127819549</v>
      </c>
      <c r="O28" s="19">
        <v>3.6</v>
      </c>
      <c r="P28" s="19">
        <v>57.4</v>
      </c>
      <c r="Q28" s="19">
        <v>25.8</v>
      </c>
      <c r="R28" s="19">
        <v>83.2</v>
      </c>
    </row>
    <row r="29" s="2" customFormat="1" customHeight="1" spans="1:18">
      <c r="A29" s="9">
        <v>27</v>
      </c>
      <c r="B29" s="9" t="s">
        <v>70</v>
      </c>
      <c r="C29" s="11">
        <v>2220212488</v>
      </c>
      <c r="D29" s="9" t="s">
        <v>20</v>
      </c>
      <c r="E29" s="9" t="s">
        <v>47</v>
      </c>
      <c r="F29" s="9" t="s">
        <v>71</v>
      </c>
      <c r="G29" s="14" t="s">
        <v>23</v>
      </c>
      <c r="H29" s="15">
        <v>2003.1</v>
      </c>
      <c r="I29" s="9" t="s">
        <v>33</v>
      </c>
      <c r="J29" s="9" t="s">
        <v>47</v>
      </c>
      <c r="K29" s="9" t="s">
        <v>72</v>
      </c>
      <c r="L29" s="9">
        <v>22</v>
      </c>
      <c r="M29" s="9">
        <v>133</v>
      </c>
      <c r="N29" s="18">
        <f t="shared" si="2"/>
        <v>0.165413533834586</v>
      </c>
      <c r="O29" s="19">
        <v>3.6545</v>
      </c>
      <c r="P29" s="19">
        <v>58.4</v>
      </c>
      <c r="Q29" s="19">
        <v>27.7</v>
      </c>
      <c r="R29" s="19">
        <v>86.1</v>
      </c>
    </row>
    <row r="30" s="2" customFormat="1" customHeight="1" spans="1:18">
      <c r="A30" s="9">
        <v>28</v>
      </c>
      <c r="B30" s="9" t="s">
        <v>73</v>
      </c>
      <c r="C30" s="11">
        <v>2220214419</v>
      </c>
      <c r="D30" s="9" t="s">
        <v>20</v>
      </c>
      <c r="E30" s="9" t="s">
        <v>47</v>
      </c>
      <c r="F30" s="9" t="s">
        <v>71</v>
      </c>
      <c r="G30" s="9" t="s">
        <v>28</v>
      </c>
      <c r="H30" s="9">
        <v>2002.11</v>
      </c>
      <c r="I30" s="9" t="s">
        <v>33</v>
      </c>
      <c r="J30" s="9" t="s">
        <v>47</v>
      </c>
      <c r="K30" s="9" t="s">
        <v>72</v>
      </c>
      <c r="L30" s="9">
        <v>23</v>
      </c>
      <c r="M30" s="9">
        <v>133</v>
      </c>
      <c r="N30" s="18">
        <f t="shared" si="2"/>
        <v>0.172932330827068</v>
      </c>
      <c r="O30" s="24">
        <v>3.6486</v>
      </c>
      <c r="P30" s="19">
        <v>57.9</v>
      </c>
      <c r="Q30" s="19">
        <v>25.3</v>
      </c>
      <c r="R30" s="19">
        <v>83.2</v>
      </c>
    </row>
    <row r="31" s="2" customFormat="1" customHeight="1" spans="1:18">
      <c r="A31" s="9">
        <v>29</v>
      </c>
      <c r="B31" s="9" t="s">
        <v>74</v>
      </c>
      <c r="C31" s="11">
        <v>2220210935</v>
      </c>
      <c r="D31" s="9" t="s">
        <v>20</v>
      </c>
      <c r="E31" s="9" t="s">
        <v>47</v>
      </c>
      <c r="F31" s="9" t="s">
        <v>71</v>
      </c>
      <c r="G31" s="9" t="s">
        <v>28</v>
      </c>
      <c r="H31" s="9">
        <v>2003.06</v>
      </c>
      <c r="I31" s="9" t="s">
        <v>75</v>
      </c>
      <c r="J31" s="9" t="s">
        <v>50</v>
      </c>
      <c r="K31" s="9" t="s">
        <v>76</v>
      </c>
      <c r="L31" s="9">
        <v>16</v>
      </c>
      <c r="M31" s="9">
        <v>92</v>
      </c>
      <c r="N31" s="18">
        <f t="shared" si="2"/>
        <v>0.173913043478261</v>
      </c>
      <c r="O31" s="19">
        <v>3.73</v>
      </c>
      <c r="P31" s="19">
        <v>57.8</v>
      </c>
      <c r="Q31" s="19">
        <v>25.3</v>
      </c>
      <c r="R31" s="19">
        <v>83.1</v>
      </c>
    </row>
    <row r="32" s="2" customFormat="1" customHeight="1" spans="1:18">
      <c r="A32" s="9">
        <v>30</v>
      </c>
      <c r="B32" s="9" t="s">
        <v>77</v>
      </c>
      <c r="C32" s="11">
        <v>2220214205</v>
      </c>
      <c r="D32" s="9" t="s">
        <v>20</v>
      </c>
      <c r="E32" s="9" t="s">
        <v>47</v>
      </c>
      <c r="F32" s="9" t="s">
        <v>71</v>
      </c>
      <c r="G32" s="9" t="s">
        <v>28</v>
      </c>
      <c r="H32" s="11" t="s">
        <v>78</v>
      </c>
      <c r="I32" s="9" t="s">
        <v>33</v>
      </c>
      <c r="J32" s="9" t="s">
        <v>47</v>
      </c>
      <c r="K32" s="9" t="s">
        <v>72</v>
      </c>
      <c r="L32" s="9">
        <v>24</v>
      </c>
      <c r="M32" s="9">
        <v>133</v>
      </c>
      <c r="N32" s="18">
        <f t="shared" si="2"/>
        <v>0.180451127819549</v>
      </c>
      <c r="O32" s="19">
        <v>3.6461</v>
      </c>
      <c r="P32" s="19">
        <v>57.4</v>
      </c>
      <c r="Q32" s="19">
        <v>25.6</v>
      </c>
      <c r="R32" s="19">
        <v>83</v>
      </c>
    </row>
    <row r="33" s="2" customFormat="1" customHeight="1" spans="1:18">
      <c r="A33" s="9">
        <v>31</v>
      </c>
      <c r="B33" s="9" t="s">
        <v>79</v>
      </c>
      <c r="C33" s="9">
        <v>2220211498</v>
      </c>
      <c r="D33" s="9" t="s">
        <v>20</v>
      </c>
      <c r="E33" s="9" t="s">
        <v>50</v>
      </c>
      <c r="F33" s="9" t="s">
        <v>80</v>
      </c>
      <c r="G33" s="9" t="s">
        <v>28</v>
      </c>
      <c r="H33" s="9">
        <v>2002.12</v>
      </c>
      <c r="I33" s="9" t="s">
        <v>75</v>
      </c>
      <c r="J33" s="9" t="s">
        <v>50</v>
      </c>
      <c r="K33" s="9" t="s">
        <v>81</v>
      </c>
      <c r="L33" s="9">
        <v>23</v>
      </c>
      <c r="M33" s="9">
        <v>103</v>
      </c>
      <c r="N33" s="25">
        <v>0.223300970873786</v>
      </c>
      <c r="O33" s="19">
        <v>3.7466</v>
      </c>
      <c r="P33" s="19">
        <v>54.4</v>
      </c>
      <c r="Q33" s="24">
        <v>23.7</v>
      </c>
      <c r="R33" s="19">
        <f t="shared" ref="R33:R47" si="3">P33+Q33</f>
        <v>78.1</v>
      </c>
    </row>
    <row r="34" s="2" customFormat="1" customHeight="1" spans="1:18">
      <c r="A34" s="9">
        <v>32</v>
      </c>
      <c r="B34" s="9" t="s">
        <v>82</v>
      </c>
      <c r="C34" s="9">
        <v>2220213513</v>
      </c>
      <c r="D34" s="9" t="s">
        <v>20</v>
      </c>
      <c r="E34" s="9" t="s">
        <v>50</v>
      </c>
      <c r="F34" s="9" t="s">
        <v>83</v>
      </c>
      <c r="G34" s="9" t="s">
        <v>23</v>
      </c>
      <c r="H34" s="9">
        <v>2003.01</v>
      </c>
      <c r="I34" s="9" t="s">
        <v>33</v>
      </c>
      <c r="J34" s="9" t="s">
        <v>50</v>
      </c>
      <c r="K34" s="9" t="s">
        <v>83</v>
      </c>
      <c r="L34" s="9">
        <v>22</v>
      </c>
      <c r="M34" s="9">
        <v>123</v>
      </c>
      <c r="N34" s="18">
        <v>0.1789</v>
      </c>
      <c r="O34" s="19">
        <v>3.6934</v>
      </c>
      <c r="P34" s="19">
        <v>57.5</v>
      </c>
      <c r="Q34" s="19">
        <v>27.1</v>
      </c>
      <c r="R34" s="19">
        <f t="shared" si="3"/>
        <v>84.6</v>
      </c>
    </row>
    <row r="35" s="2" customFormat="1" customHeight="1" spans="1:18">
      <c r="A35" s="9">
        <v>33</v>
      </c>
      <c r="B35" s="9" t="s">
        <v>84</v>
      </c>
      <c r="C35" s="9">
        <v>2220213709</v>
      </c>
      <c r="D35" s="9" t="s">
        <v>20</v>
      </c>
      <c r="E35" s="9" t="s">
        <v>50</v>
      </c>
      <c r="F35" s="9" t="s">
        <v>83</v>
      </c>
      <c r="G35" s="9" t="s">
        <v>28</v>
      </c>
      <c r="H35" s="9">
        <v>2004.02</v>
      </c>
      <c r="I35" s="9" t="s">
        <v>33</v>
      </c>
      <c r="J35" s="9" t="s">
        <v>50</v>
      </c>
      <c r="K35" s="9" t="s">
        <v>85</v>
      </c>
      <c r="L35" s="9">
        <v>15</v>
      </c>
      <c r="M35" s="9">
        <v>66</v>
      </c>
      <c r="N35" s="18">
        <v>0.227272727272727</v>
      </c>
      <c r="O35" s="19">
        <v>3.01</v>
      </c>
      <c r="P35" s="19">
        <v>54.1</v>
      </c>
      <c r="Q35" s="19">
        <v>28.1</v>
      </c>
      <c r="R35" s="19">
        <f t="shared" si="3"/>
        <v>82.2</v>
      </c>
    </row>
    <row r="36" s="2" customFormat="1" customHeight="1" spans="1:18">
      <c r="A36" s="9">
        <v>34</v>
      </c>
      <c r="B36" s="9" t="s">
        <v>86</v>
      </c>
      <c r="C36" s="9">
        <v>2220211617</v>
      </c>
      <c r="D36" s="9" t="s">
        <v>20</v>
      </c>
      <c r="E36" s="9" t="s">
        <v>50</v>
      </c>
      <c r="F36" s="9" t="s">
        <v>83</v>
      </c>
      <c r="G36" s="9" t="s">
        <v>23</v>
      </c>
      <c r="H36" s="9">
        <v>2003.06</v>
      </c>
      <c r="I36" s="9" t="s">
        <v>33</v>
      </c>
      <c r="J36" s="9" t="s">
        <v>87</v>
      </c>
      <c r="K36" s="9" t="s">
        <v>88</v>
      </c>
      <c r="L36" s="9">
        <v>17</v>
      </c>
      <c r="M36" s="9">
        <v>92</v>
      </c>
      <c r="N36" s="18">
        <v>0.184782608695652</v>
      </c>
      <c r="O36" s="19">
        <v>4.0311</v>
      </c>
      <c r="P36" s="19">
        <v>57.1</v>
      </c>
      <c r="Q36" s="19">
        <v>22.8</v>
      </c>
      <c r="R36" s="19">
        <f t="shared" si="3"/>
        <v>79.9</v>
      </c>
    </row>
    <row r="37" s="2" customFormat="1" customHeight="1" spans="1:18">
      <c r="A37" s="9">
        <v>35</v>
      </c>
      <c r="B37" s="9" t="s">
        <v>89</v>
      </c>
      <c r="C37" s="9">
        <v>2220213336</v>
      </c>
      <c r="D37" s="9" t="s">
        <v>20</v>
      </c>
      <c r="E37" s="9" t="s">
        <v>50</v>
      </c>
      <c r="F37" s="9" t="s">
        <v>83</v>
      </c>
      <c r="G37" s="9" t="s">
        <v>28</v>
      </c>
      <c r="H37" s="9">
        <v>2004.04</v>
      </c>
      <c r="I37" s="9" t="s">
        <v>33</v>
      </c>
      <c r="J37" s="9" t="s">
        <v>50</v>
      </c>
      <c r="K37" s="9" t="s">
        <v>83</v>
      </c>
      <c r="L37" s="9">
        <v>20</v>
      </c>
      <c r="M37" s="9">
        <v>123</v>
      </c>
      <c r="N37" s="18">
        <v>0.16260162601626</v>
      </c>
      <c r="O37" s="19">
        <v>3.765</v>
      </c>
      <c r="P37" s="19">
        <v>58.6</v>
      </c>
      <c r="Q37" s="19">
        <v>20.3</v>
      </c>
      <c r="R37" s="19">
        <f t="shared" si="3"/>
        <v>78.9</v>
      </c>
    </row>
    <row r="38" s="2" customFormat="1" customHeight="1" spans="1:18">
      <c r="A38" s="9">
        <v>36</v>
      </c>
      <c r="B38" s="9" t="s">
        <v>90</v>
      </c>
      <c r="C38" s="9">
        <v>2220213825</v>
      </c>
      <c r="D38" s="9" t="s">
        <v>20</v>
      </c>
      <c r="E38" s="9" t="s">
        <v>50</v>
      </c>
      <c r="F38" s="9" t="s">
        <v>83</v>
      </c>
      <c r="G38" s="9" t="s">
        <v>23</v>
      </c>
      <c r="H38" s="9">
        <v>2003.06</v>
      </c>
      <c r="I38" s="9" t="s">
        <v>33</v>
      </c>
      <c r="J38" s="9" t="s">
        <v>87</v>
      </c>
      <c r="K38" s="9" t="s">
        <v>91</v>
      </c>
      <c r="L38" s="9">
        <v>22</v>
      </c>
      <c r="M38" s="9">
        <v>92</v>
      </c>
      <c r="N38" s="18">
        <v>0.239130434782609</v>
      </c>
      <c r="O38" s="19">
        <v>3.7729</v>
      </c>
      <c r="P38" s="19">
        <v>53.3</v>
      </c>
      <c r="Q38" s="19">
        <v>24.9</v>
      </c>
      <c r="R38" s="19">
        <f t="shared" si="3"/>
        <v>78.2</v>
      </c>
    </row>
    <row r="39" s="2" customFormat="1" customHeight="1" spans="1:18">
      <c r="A39" s="9">
        <v>37</v>
      </c>
      <c r="B39" s="9" t="s">
        <v>92</v>
      </c>
      <c r="C39" s="9">
        <v>2220213716</v>
      </c>
      <c r="D39" s="9" t="s">
        <v>20</v>
      </c>
      <c r="E39" s="9" t="s">
        <v>50</v>
      </c>
      <c r="F39" s="9" t="s">
        <v>93</v>
      </c>
      <c r="G39" s="9" t="s">
        <v>28</v>
      </c>
      <c r="H39" s="9" t="s">
        <v>94</v>
      </c>
      <c r="I39" s="9" t="s">
        <v>33</v>
      </c>
      <c r="J39" s="9" t="s">
        <v>50</v>
      </c>
      <c r="K39" s="9" t="s">
        <v>95</v>
      </c>
      <c r="L39" s="9">
        <v>12</v>
      </c>
      <c r="M39" s="9">
        <v>100</v>
      </c>
      <c r="N39" s="18">
        <v>0.12</v>
      </c>
      <c r="O39" s="19">
        <v>3.8312</v>
      </c>
      <c r="P39" s="19">
        <v>61.6</v>
      </c>
      <c r="Q39" s="19">
        <v>27.4</v>
      </c>
      <c r="R39" s="19">
        <f t="shared" si="3"/>
        <v>89</v>
      </c>
    </row>
    <row r="40" s="2" customFormat="1" customHeight="1" spans="1:18">
      <c r="A40" s="9">
        <v>38</v>
      </c>
      <c r="B40" s="9" t="s">
        <v>96</v>
      </c>
      <c r="C40" s="9">
        <v>2220212172</v>
      </c>
      <c r="D40" s="9" t="s">
        <v>20</v>
      </c>
      <c r="E40" s="9" t="s">
        <v>50</v>
      </c>
      <c r="F40" s="9" t="s">
        <v>93</v>
      </c>
      <c r="G40" s="9" t="s">
        <v>28</v>
      </c>
      <c r="H40" s="9">
        <v>2003.02</v>
      </c>
      <c r="I40" s="9" t="s">
        <v>25</v>
      </c>
      <c r="J40" s="9" t="s">
        <v>50</v>
      </c>
      <c r="K40" s="9" t="s">
        <v>85</v>
      </c>
      <c r="L40" s="9">
        <v>11</v>
      </c>
      <c r="M40" s="9">
        <v>66</v>
      </c>
      <c r="N40" s="18">
        <v>0.166666666666667</v>
      </c>
      <c r="O40" s="19">
        <v>3.2393</v>
      </c>
      <c r="P40" s="19">
        <v>58.3</v>
      </c>
      <c r="Q40" s="19">
        <v>26.1</v>
      </c>
      <c r="R40" s="19">
        <f t="shared" si="3"/>
        <v>84.4</v>
      </c>
    </row>
    <row r="41" s="2" customFormat="1" customHeight="1" spans="1:18">
      <c r="A41" s="9">
        <v>39</v>
      </c>
      <c r="B41" s="9" t="s">
        <v>97</v>
      </c>
      <c r="C41" s="9">
        <v>2220211849</v>
      </c>
      <c r="D41" s="9" t="s">
        <v>20</v>
      </c>
      <c r="E41" s="9" t="s">
        <v>50</v>
      </c>
      <c r="F41" s="9" t="s">
        <v>93</v>
      </c>
      <c r="G41" s="9" t="s">
        <v>28</v>
      </c>
      <c r="H41" s="9">
        <v>2003.04</v>
      </c>
      <c r="I41" s="9" t="s">
        <v>33</v>
      </c>
      <c r="J41" s="9" t="s">
        <v>50</v>
      </c>
      <c r="K41" s="9" t="s">
        <v>95</v>
      </c>
      <c r="L41" s="12">
        <v>19</v>
      </c>
      <c r="M41" s="12">
        <v>100</v>
      </c>
      <c r="N41" s="18">
        <v>0.19</v>
      </c>
      <c r="O41" s="19">
        <v>3.6612</v>
      </c>
      <c r="P41" s="19">
        <v>56.7</v>
      </c>
      <c r="Q41" s="19">
        <v>26.1</v>
      </c>
      <c r="R41" s="19">
        <f t="shared" si="3"/>
        <v>82.8</v>
      </c>
    </row>
    <row r="42" s="2" customFormat="1" customHeight="1" spans="1:18">
      <c r="A42" s="9">
        <v>40</v>
      </c>
      <c r="B42" s="9" t="s">
        <v>98</v>
      </c>
      <c r="C42" s="9">
        <v>2220212668</v>
      </c>
      <c r="D42" s="9" t="s">
        <v>20</v>
      </c>
      <c r="E42" s="9" t="s">
        <v>50</v>
      </c>
      <c r="F42" s="9" t="s">
        <v>93</v>
      </c>
      <c r="G42" s="9" t="s">
        <v>23</v>
      </c>
      <c r="H42" s="9">
        <v>2002.08</v>
      </c>
      <c r="I42" s="9" t="s">
        <v>33</v>
      </c>
      <c r="J42" s="9" t="s">
        <v>50</v>
      </c>
      <c r="K42" s="9" t="s">
        <v>83</v>
      </c>
      <c r="L42" s="9">
        <v>24</v>
      </c>
      <c r="M42" s="9">
        <v>123</v>
      </c>
      <c r="N42" s="25">
        <v>0.19512195122</v>
      </c>
      <c r="O42" s="19">
        <v>3.6628</v>
      </c>
      <c r="P42" s="19">
        <v>56.3</v>
      </c>
      <c r="Q42" s="19">
        <v>26.2</v>
      </c>
      <c r="R42" s="19">
        <f t="shared" si="3"/>
        <v>82.5</v>
      </c>
    </row>
    <row r="43" s="2" customFormat="1" customHeight="1" spans="1:18">
      <c r="A43" s="9">
        <v>41</v>
      </c>
      <c r="B43" s="9" t="s">
        <v>99</v>
      </c>
      <c r="C43" s="9">
        <v>2220212392</v>
      </c>
      <c r="D43" s="9" t="s">
        <v>20</v>
      </c>
      <c r="E43" s="9" t="s">
        <v>30</v>
      </c>
      <c r="F43" s="9" t="s">
        <v>100</v>
      </c>
      <c r="G43" s="9" t="s">
        <v>23</v>
      </c>
      <c r="H43" s="9">
        <v>2003.04</v>
      </c>
      <c r="I43" s="9" t="s">
        <v>29</v>
      </c>
      <c r="J43" s="9" t="s">
        <v>30</v>
      </c>
      <c r="K43" s="9" t="s">
        <v>101</v>
      </c>
      <c r="L43" s="9">
        <v>8</v>
      </c>
      <c r="M43" s="9">
        <v>54</v>
      </c>
      <c r="N43" s="18">
        <v>0.148</v>
      </c>
      <c r="O43" s="19">
        <v>3.2469</v>
      </c>
      <c r="P43" s="19">
        <v>59.6</v>
      </c>
      <c r="Q43" s="19">
        <v>26.6</v>
      </c>
      <c r="R43" s="19">
        <f t="shared" si="3"/>
        <v>86.2</v>
      </c>
    </row>
    <row r="44" s="2" customFormat="1" customHeight="1" spans="1:18">
      <c r="A44" s="9">
        <v>42</v>
      </c>
      <c r="B44" s="9" t="s">
        <v>102</v>
      </c>
      <c r="C44" s="9">
        <v>2220212272</v>
      </c>
      <c r="D44" s="9" t="s">
        <v>20</v>
      </c>
      <c r="E44" s="9" t="s">
        <v>30</v>
      </c>
      <c r="F44" s="9" t="s">
        <v>100</v>
      </c>
      <c r="G44" s="9" t="s">
        <v>23</v>
      </c>
      <c r="H44" s="9">
        <v>2003.08</v>
      </c>
      <c r="I44" s="9" t="s">
        <v>33</v>
      </c>
      <c r="J44" s="9" t="s">
        <v>50</v>
      </c>
      <c r="K44" s="9" t="s">
        <v>76</v>
      </c>
      <c r="L44" s="9">
        <v>27</v>
      </c>
      <c r="M44" s="9">
        <v>92</v>
      </c>
      <c r="N44" s="18">
        <v>0.293478260869565</v>
      </c>
      <c r="O44" s="19">
        <v>3.4806</v>
      </c>
      <c r="P44" s="19">
        <v>49.5</v>
      </c>
      <c r="Q44" s="19">
        <v>24.8</v>
      </c>
      <c r="R44" s="19">
        <f t="shared" si="3"/>
        <v>74.3</v>
      </c>
    </row>
    <row r="45" s="2" customFormat="1" customHeight="1" spans="1:18">
      <c r="A45" s="9">
        <v>43</v>
      </c>
      <c r="B45" s="9" t="s">
        <v>103</v>
      </c>
      <c r="C45" s="9">
        <v>2220213661</v>
      </c>
      <c r="D45" s="9" t="s">
        <v>20</v>
      </c>
      <c r="E45" s="9" t="s">
        <v>30</v>
      </c>
      <c r="F45" s="9" t="s">
        <v>104</v>
      </c>
      <c r="G45" s="9" t="s">
        <v>28</v>
      </c>
      <c r="H45" s="9">
        <v>2002.12</v>
      </c>
      <c r="I45" s="9" t="s">
        <v>33</v>
      </c>
      <c r="J45" s="9" t="s">
        <v>87</v>
      </c>
      <c r="K45" s="9" t="s">
        <v>104</v>
      </c>
      <c r="L45" s="9">
        <v>14</v>
      </c>
      <c r="M45" s="9">
        <v>78</v>
      </c>
      <c r="N45" s="18">
        <v>0.179</v>
      </c>
      <c r="O45" s="19">
        <v>3.68</v>
      </c>
      <c r="P45" s="19">
        <v>57.4</v>
      </c>
      <c r="Q45" s="19">
        <v>26.5</v>
      </c>
      <c r="R45" s="19">
        <f t="shared" si="3"/>
        <v>83.9</v>
      </c>
    </row>
    <row r="46" s="2" customFormat="1" customHeight="1" spans="1:18">
      <c r="A46" s="9">
        <v>44</v>
      </c>
      <c r="B46" s="9" t="s">
        <v>105</v>
      </c>
      <c r="C46" s="9">
        <v>2220211806</v>
      </c>
      <c r="D46" s="9" t="s">
        <v>20</v>
      </c>
      <c r="E46" s="9" t="s">
        <v>30</v>
      </c>
      <c r="F46" s="9" t="s">
        <v>104</v>
      </c>
      <c r="G46" s="9" t="s">
        <v>23</v>
      </c>
      <c r="H46" s="9">
        <v>2004.01</v>
      </c>
      <c r="I46" s="9" t="s">
        <v>33</v>
      </c>
      <c r="J46" s="9" t="s">
        <v>87</v>
      </c>
      <c r="K46" s="9" t="s">
        <v>104</v>
      </c>
      <c r="L46" s="9">
        <v>16</v>
      </c>
      <c r="M46" s="9">
        <v>78</v>
      </c>
      <c r="N46" s="18">
        <v>0.205</v>
      </c>
      <c r="O46" s="19">
        <v>3.573</v>
      </c>
      <c r="P46" s="19">
        <v>55.6</v>
      </c>
      <c r="Q46" s="19">
        <v>25.4</v>
      </c>
      <c r="R46" s="19">
        <f t="shared" si="3"/>
        <v>81</v>
      </c>
    </row>
    <row r="47" s="2" customFormat="1" customHeight="1" spans="1:18">
      <c r="A47" s="9">
        <v>45</v>
      </c>
      <c r="B47" s="9" t="s">
        <v>106</v>
      </c>
      <c r="C47" s="9">
        <v>2220213409</v>
      </c>
      <c r="D47" s="9" t="s">
        <v>20</v>
      </c>
      <c r="E47" s="9" t="s">
        <v>30</v>
      </c>
      <c r="F47" s="9" t="s">
        <v>104</v>
      </c>
      <c r="G47" s="9" t="s">
        <v>28</v>
      </c>
      <c r="H47" s="9">
        <v>2002.09</v>
      </c>
      <c r="I47" s="9" t="s">
        <v>33</v>
      </c>
      <c r="J47" s="9" t="s">
        <v>87</v>
      </c>
      <c r="K47" s="9" t="s">
        <v>104</v>
      </c>
      <c r="L47" s="9">
        <v>21</v>
      </c>
      <c r="M47" s="9">
        <v>78</v>
      </c>
      <c r="N47" s="18">
        <v>0.269</v>
      </c>
      <c r="O47" s="19">
        <v>3.4556</v>
      </c>
      <c r="P47" s="19">
        <v>51.2</v>
      </c>
      <c r="Q47" s="19">
        <v>25.4</v>
      </c>
      <c r="R47" s="19">
        <f t="shared" si="3"/>
        <v>76.6</v>
      </c>
    </row>
    <row r="48" s="2" customFormat="1" customHeight="1" spans="1:18">
      <c r="A48" s="9">
        <v>46</v>
      </c>
      <c r="B48" s="9" t="s">
        <v>107</v>
      </c>
      <c r="C48" s="11">
        <v>2220212974</v>
      </c>
      <c r="D48" s="9" t="s">
        <v>20</v>
      </c>
      <c r="E48" s="9" t="s">
        <v>108</v>
      </c>
      <c r="F48" s="9" t="s">
        <v>40</v>
      </c>
      <c r="G48" s="9" t="s">
        <v>28</v>
      </c>
      <c r="H48" s="9">
        <v>2003.05</v>
      </c>
      <c r="I48" s="9" t="s">
        <v>33</v>
      </c>
      <c r="J48" s="9" t="s">
        <v>47</v>
      </c>
      <c r="K48" s="9" t="s">
        <v>72</v>
      </c>
      <c r="L48" s="9">
        <v>25</v>
      </c>
      <c r="M48" s="9">
        <v>133</v>
      </c>
      <c r="N48" s="18">
        <f>L48/M48</f>
        <v>0.18796992481203</v>
      </c>
      <c r="O48" s="19">
        <v>3.6173</v>
      </c>
      <c r="P48" s="19">
        <v>56.8</v>
      </c>
      <c r="Q48" s="19">
        <v>24.7</v>
      </c>
      <c r="R48" s="19">
        <v>81.5</v>
      </c>
    </row>
    <row r="49" s="2" customFormat="1" customHeight="1" spans="1:18">
      <c r="A49" s="9">
        <v>47</v>
      </c>
      <c r="B49" s="9" t="s">
        <v>109</v>
      </c>
      <c r="C49" s="9">
        <v>2220210884</v>
      </c>
      <c r="D49" s="10" t="s">
        <v>20</v>
      </c>
      <c r="E49" s="10" t="s">
        <v>108</v>
      </c>
      <c r="F49" s="10" t="s">
        <v>40</v>
      </c>
      <c r="G49" s="9" t="s">
        <v>28</v>
      </c>
      <c r="H49" s="11">
        <v>2002.02</v>
      </c>
      <c r="I49" s="9" t="s">
        <v>29</v>
      </c>
      <c r="J49" s="9" t="s">
        <v>21</v>
      </c>
      <c r="K49" s="9" t="s">
        <v>54</v>
      </c>
      <c r="L49" s="12">
        <v>70</v>
      </c>
      <c r="M49" s="12">
        <v>356</v>
      </c>
      <c r="N49" s="18">
        <f>L49/M49</f>
        <v>0.196629213483146</v>
      </c>
      <c r="O49" s="19">
        <v>3.37</v>
      </c>
      <c r="P49" s="19">
        <v>56.2</v>
      </c>
      <c r="Q49" s="19">
        <v>24.9</v>
      </c>
      <c r="R49" s="19">
        <v>81.1</v>
      </c>
    </row>
    <row r="50" s="2" customFormat="1" customHeight="1" spans="1:18">
      <c r="A50" s="9">
        <v>48</v>
      </c>
      <c r="B50" s="9" t="s">
        <v>110</v>
      </c>
      <c r="C50" s="9">
        <v>2220210023</v>
      </c>
      <c r="D50" s="10" t="s">
        <v>20</v>
      </c>
      <c r="E50" s="10" t="s">
        <v>108</v>
      </c>
      <c r="F50" s="10" t="s">
        <v>40</v>
      </c>
      <c r="G50" s="9" t="s">
        <v>28</v>
      </c>
      <c r="H50" s="11">
        <v>2002.05</v>
      </c>
      <c r="I50" s="9" t="s">
        <v>33</v>
      </c>
      <c r="J50" s="9" t="s">
        <v>21</v>
      </c>
      <c r="K50" s="9" t="s">
        <v>54</v>
      </c>
      <c r="L50" s="9">
        <v>66</v>
      </c>
      <c r="M50" s="9">
        <v>356</v>
      </c>
      <c r="N50" s="18">
        <v>0.185</v>
      </c>
      <c r="O50" s="19">
        <v>3.38</v>
      </c>
      <c r="P50" s="19">
        <v>57</v>
      </c>
      <c r="Q50" s="19">
        <v>23.9</v>
      </c>
      <c r="R50" s="19">
        <v>80.9</v>
      </c>
    </row>
    <row r="51" s="2" customFormat="1" customHeight="1" spans="1:18">
      <c r="A51" s="9">
        <v>49</v>
      </c>
      <c r="B51" s="9" t="s">
        <v>111</v>
      </c>
      <c r="C51" s="11">
        <v>2220213543</v>
      </c>
      <c r="D51" s="10" t="s">
        <v>20</v>
      </c>
      <c r="E51" s="10" t="s">
        <v>108</v>
      </c>
      <c r="F51" s="10" t="s">
        <v>40</v>
      </c>
      <c r="G51" s="9" t="s">
        <v>23</v>
      </c>
      <c r="H51" s="11">
        <v>2003.03</v>
      </c>
      <c r="I51" s="9" t="s">
        <v>25</v>
      </c>
      <c r="J51" s="9" t="s">
        <v>47</v>
      </c>
      <c r="K51" s="9" t="s">
        <v>48</v>
      </c>
      <c r="L51" s="9">
        <v>36</v>
      </c>
      <c r="M51" s="9">
        <v>133</v>
      </c>
      <c r="N51" s="18">
        <f>L51/M51</f>
        <v>0.270676691729323</v>
      </c>
      <c r="O51" s="19">
        <v>3.4699</v>
      </c>
      <c r="P51" s="19">
        <v>51.1</v>
      </c>
      <c r="Q51" s="19">
        <v>25.7</v>
      </c>
      <c r="R51" s="19">
        <v>76.8</v>
      </c>
    </row>
    <row r="52" s="2" customFormat="1" customHeight="1" spans="1:18">
      <c r="A52" s="9">
        <v>50</v>
      </c>
      <c r="B52" s="9" t="s">
        <v>112</v>
      </c>
      <c r="C52" s="9">
        <v>2220210390</v>
      </c>
      <c r="D52" s="9" t="s">
        <v>20</v>
      </c>
      <c r="E52" s="10" t="s">
        <v>108</v>
      </c>
      <c r="F52" s="9" t="s">
        <v>40</v>
      </c>
      <c r="G52" s="9" t="s">
        <v>28</v>
      </c>
      <c r="H52" s="11">
        <v>2003.02</v>
      </c>
      <c r="I52" s="9" t="s">
        <v>33</v>
      </c>
      <c r="J52" s="9" t="s">
        <v>21</v>
      </c>
      <c r="K52" s="9" t="s">
        <v>54</v>
      </c>
      <c r="L52" s="12">
        <v>88</v>
      </c>
      <c r="M52" s="12">
        <v>356</v>
      </c>
      <c r="N52" s="18">
        <f>L52/M52</f>
        <v>0.247191011235955</v>
      </c>
      <c r="O52" s="19">
        <v>3.27</v>
      </c>
      <c r="P52" s="19">
        <v>52.7</v>
      </c>
      <c r="Q52" s="19">
        <v>24</v>
      </c>
      <c r="R52" s="19">
        <v>76.7</v>
      </c>
    </row>
    <row r="53" s="2" customFormat="1" customHeight="1" spans="1:18">
      <c r="A53" s="9">
        <v>51</v>
      </c>
      <c r="B53" s="9" t="s">
        <v>113</v>
      </c>
      <c r="C53" s="11">
        <v>2220211852</v>
      </c>
      <c r="D53" s="10" t="s">
        <v>20</v>
      </c>
      <c r="E53" s="10" t="s">
        <v>108</v>
      </c>
      <c r="F53" s="10" t="s">
        <v>40</v>
      </c>
      <c r="G53" s="9" t="s">
        <v>28</v>
      </c>
      <c r="H53" s="11" t="s">
        <v>94</v>
      </c>
      <c r="I53" s="9" t="s">
        <v>33</v>
      </c>
      <c r="J53" s="9" t="s">
        <v>47</v>
      </c>
      <c r="K53" s="9" t="s">
        <v>72</v>
      </c>
      <c r="L53" s="9">
        <v>33</v>
      </c>
      <c r="M53" s="9">
        <v>133</v>
      </c>
      <c r="N53" s="18">
        <v>0.248</v>
      </c>
      <c r="O53" s="19">
        <v>3.4139</v>
      </c>
      <c r="P53" s="19">
        <v>52.6</v>
      </c>
      <c r="Q53" s="19">
        <v>24</v>
      </c>
      <c r="R53" s="19">
        <v>76.6</v>
      </c>
    </row>
    <row r="54" s="2" customFormat="1" customHeight="1" spans="1:18">
      <c r="A54" s="9">
        <v>52</v>
      </c>
      <c r="B54" s="9" t="s">
        <v>114</v>
      </c>
      <c r="C54" s="9">
        <v>2220210100</v>
      </c>
      <c r="D54" s="9" t="s">
        <v>20</v>
      </c>
      <c r="E54" s="10" t="s">
        <v>108</v>
      </c>
      <c r="F54" s="9" t="s">
        <v>40</v>
      </c>
      <c r="G54" s="9" t="s">
        <v>28</v>
      </c>
      <c r="H54" s="11" t="s">
        <v>94</v>
      </c>
      <c r="I54" s="9" t="s">
        <v>35</v>
      </c>
      <c r="J54" s="9" t="s">
        <v>21</v>
      </c>
      <c r="K54" s="9" t="s">
        <v>54</v>
      </c>
      <c r="L54" s="9">
        <v>100</v>
      </c>
      <c r="M54" s="9">
        <v>356</v>
      </c>
      <c r="N54" s="18">
        <f>L54/M54</f>
        <v>0.280898876404494</v>
      </c>
      <c r="O54" s="19">
        <v>3.21</v>
      </c>
      <c r="P54" s="19">
        <v>50.3</v>
      </c>
      <c r="Q54" s="19">
        <v>23.7</v>
      </c>
      <c r="R54" s="19">
        <v>74</v>
      </c>
    </row>
    <row r="55" s="2" customFormat="1" customHeight="1" spans="1:18">
      <c r="A55" s="9">
        <v>53</v>
      </c>
      <c r="B55" s="9" t="s">
        <v>115</v>
      </c>
      <c r="C55" s="9">
        <v>2220211872</v>
      </c>
      <c r="D55" s="9" t="s">
        <v>20</v>
      </c>
      <c r="E55" s="9" t="s">
        <v>108</v>
      </c>
      <c r="F55" s="9" t="s">
        <v>40</v>
      </c>
      <c r="G55" s="9" t="s">
        <v>28</v>
      </c>
      <c r="H55" s="11">
        <v>2003.08</v>
      </c>
      <c r="I55" s="9" t="s">
        <v>33</v>
      </c>
      <c r="J55" s="9" t="s">
        <v>108</v>
      </c>
      <c r="K55" s="9" t="s">
        <v>116</v>
      </c>
      <c r="L55" s="9">
        <v>24</v>
      </c>
      <c r="M55" s="9">
        <v>99</v>
      </c>
      <c r="N55" s="18">
        <v>0.242</v>
      </c>
      <c r="O55" s="26">
        <v>3.2503</v>
      </c>
      <c r="P55" s="19">
        <v>53</v>
      </c>
      <c r="Q55" s="19">
        <v>21</v>
      </c>
      <c r="R55" s="19">
        <v>74</v>
      </c>
    </row>
    <row r="56" s="2" customFormat="1" customHeight="1" spans="1:18">
      <c r="A56" s="9">
        <v>54</v>
      </c>
      <c r="B56" s="9" t="s">
        <v>117</v>
      </c>
      <c r="C56" s="9">
        <v>2220212131</v>
      </c>
      <c r="D56" s="9" t="s">
        <v>20</v>
      </c>
      <c r="E56" s="9" t="s">
        <v>108</v>
      </c>
      <c r="F56" s="9" t="s">
        <v>118</v>
      </c>
      <c r="G56" s="9" t="s">
        <v>28</v>
      </c>
      <c r="H56" s="11">
        <v>2003.11</v>
      </c>
      <c r="I56" s="9" t="s">
        <v>33</v>
      </c>
      <c r="J56" s="9" t="s">
        <v>108</v>
      </c>
      <c r="K56" s="9" t="s">
        <v>119</v>
      </c>
      <c r="L56" s="9">
        <v>15</v>
      </c>
      <c r="M56" s="9">
        <v>89</v>
      </c>
      <c r="N56" s="18">
        <v>0.168539325842697</v>
      </c>
      <c r="O56" s="26">
        <v>3.43</v>
      </c>
      <c r="P56" s="19">
        <v>58.2</v>
      </c>
      <c r="Q56" s="24">
        <v>24.4</v>
      </c>
      <c r="R56" s="19">
        <v>82.6</v>
      </c>
    </row>
    <row r="57" s="2" customFormat="1" customHeight="1" spans="1:18">
      <c r="A57" s="9">
        <v>55</v>
      </c>
      <c r="B57" s="9" t="s">
        <v>120</v>
      </c>
      <c r="C57" s="9">
        <v>2220211819</v>
      </c>
      <c r="D57" s="9" t="s">
        <v>20</v>
      </c>
      <c r="E57" s="9" t="s">
        <v>108</v>
      </c>
      <c r="F57" s="9" t="s">
        <v>118</v>
      </c>
      <c r="G57" s="9" t="s">
        <v>28</v>
      </c>
      <c r="H57" s="11">
        <v>2004.09</v>
      </c>
      <c r="I57" s="9" t="s">
        <v>33</v>
      </c>
      <c r="J57" s="9" t="s">
        <v>108</v>
      </c>
      <c r="K57" s="9" t="s">
        <v>119</v>
      </c>
      <c r="L57" s="9">
        <v>18</v>
      </c>
      <c r="M57" s="9">
        <v>89</v>
      </c>
      <c r="N57" s="18">
        <v>0.202247191011236</v>
      </c>
      <c r="O57" s="26">
        <v>3.31</v>
      </c>
      <c r="P57" s="19">
        <v>55.8</v>
      </c>
      <c r="Q57" s="24">
        <v>25.9</v>
      </c>
      <c r="R57" s="19">
        <v>81.7</v>
      </c>
    </row>
    <row r="58" s="2" customFormat="1" customHeight="1" spans="1:18">
      <c r="A58" s="9">
        <v>56</v>
      </c>
      <c r="B58" s="9" t="s">
        <v>121</v>
      </c>
      <c r="C58" s="9">
        <v>2220210052</v>
      </c>
      <c r="D58" s="9" t="s">
        <v>20</v>
      </c>
      <c r="E58" s="9" t="s">
        <v>122</v>
      </c>
      <c r="F58" s="9" t="s">
        <v>123</v>
      </c>
      <c r="G58" s="9" t="s">
        <v>23</v>
      </c>
      <c r="H58" s="9">
        <v>2004.06</v>
      </c>
      <c r="I58" s="9" t="s">
        <v>33</v>
      </c>
      <c r="J58" s="9" t="s">
        <v>122</v>
      </c>
      <c r="K58" s="9" t="s">
        <v>123</v>
      </c>
      <c r="L58" s="9">
        <v>14</v>
      </c>
      <c r="M58" s="9">
        <v>66</v>
      </c>
      <c r="N58" s="18">
        <v>0.212</v>
      </c>
      <c r="O58" s="19">
        <v>3.35</v>
      </c>
      <c r="P58" s="19">
        <v>55.2</v>
      </c>
      <c r="Q58" s="19">
        <v>27.6</v>
      </c>
      <c r="R58" s="19">
        <f>P58+Q58</f>
        <v>82.8</v>
      </c>
    </row>
    <row r="59" s="2" customFormat="1" customHeight="1" spans="1:18">
      <c r="A59" s="9">
        <v>57</v>
      </c>
      <c r="B59" s="12" t="s">
        <v>124</v>
      </c>
      <c r="C59" s="12">
        <v>2220212964</v>
      </c>
      <c r="D59" s="12" t="s">
        <v>20</v>
      </c>
      <c r="E59" s="12" t="s">
        <v>125</v>
      </c>
      <c r="F59" s="12" t="s">
        <v>126</v>
      </c>
      <c r="G59" s="12" t="s">
        <v>28</v>
      </c>
      <c r="H59" s="12">
        <v>2003.05</v>
      </c>
      <c r="I59" s="12" t="s">
        <v>33</v>
      </c>
      <c r="J59" s="12" t="s">
        <v>127</v>
      </c>
      <c r="K59" s="12" t="s">
        <v>128</v>
      </c>
      <c r="L59" s="12">
        <v>6</v>
      </c>
      <c r="M59" s="12">
        <v>34</v>
      </c>
      <c r="N59" s="25">
        <f t="shared" ref="N59:N65" si="4">L59/M59</f>
        <v>0.176470588235294</v>
      </c>
      <c r="O59" s="19">
        <v>3.57</v>
      </c>
      <c r="P59" s="19">
        <f t="shared" ref="P59:P65" si="5">(1-L59/M59)*100*0.7</f>
        <v>57.6470588235294</v>
      </c>
      <c r="Q59" s="19">
        <v>25.0285714285714</v>
      </c>
      <c r="R59" s="19">
        <v>82.6756302521008</v>
      </c>
    </row>
    <row r="60" s="2" customFormat="1" customHeight="1" spans="1:18">
      <c r="A60" s="9">
        <v>58</v>
      </c>
      <c r="B60" s="12" t="s">
        <v>129</v>
      </c>
      <c r="C60" s="12">
        <v>2220212306</v>
      </c>
      <c r="D60" s="12" t="s">
        <v>20</v>
      </c>
      <c r="E60" s="12" t="s">
        <v>125</v>
      </c>
      <c r="F60" s="12" t="s">
        <v>80</v>
      </c>
      <c r="G60" s="12" t="s">
        <v>23</v>
      </c>
      <c r="H60" s="11" t="s">
        <v>94</v>
      </c>
      <c r="I60" s="12" t="s">
        <v>33</v>
      </c>
      <c r="J60" s="12" t="s">
        <v>50</v>
      </c>
      <c r="K60" s="12" t="s">
        <v>85</v>
      </c>
      <c r="L60" s="12">
        <v>10</v>
      </c>
      <c r="M60" s="12">
        <v>66</v>
      </c>
      <c r="N60" s="27">
        <f t="shared" si="4"/>
        <v>0.151515151515152</v>
      </c>
      <c r="O60" s="19">
        <v>3.27</v>
      </c>
      <c r="P60" s="19">
        <f t="shared" si="5"/>
        <v>59.3939393939394</v>
      </c>
      <c r="Q60" s="19">
        <v>23.9571428571429</v>
      </c>
      <c r="R60" s="19">
        <f t="shared" ref="R60:R65" si="6">P60+Q60</f>
        <v>83.3510822510823</v>
      </c>
    </row>
    <row r="61" s="2" customFormat="1" customHeight="1" spans="1:18">
      <c r="A61" s="9">
        <v>59</v>
      </c>
      <c r="B61" s="12" t="s">
        <v>130</v>
      </c>
      <c r="C61" s="12">
        <v>2220211230</v>
      </c>
      <c r="D61" s="12" t="s">
        <v>20</v>
      </c>
      <c r="E61" s="12" t="s">
        <v>125</v>
      </c>
      <c r="F61" s="12" t="s">
        <v>80</v>
      </c>
      <c r="G61" s="12" t="s">
        <v>28</v>
      </c>
      <c r="H61" s="12">
        <v>2002.09</v>
      </c>
      <c r="I61" s="12" t="s">
        <v>33</v>
      </c>
      <c r="J61" s="12" t="s">
        <v>50</v>
      </c>
      <c r="K61" s="12" t="s">
        <v>81</v>
      </c>
      <c r="L61" s="12">
        <v>20</v>
      </c>
      <c r="M61" s="12">
        <v>103</v>
      </c>
      <c r="N61" s="25">
        <f t="shared" si="4"/>
        <v>0.194174757281553</v>
      </c>
      <c r="O61" s="19">
        <v>3.7726</v>
      </c>
      <c r="P61" s="19">
        <f t="shared" si="5"/>
        <v>56.4077669902913</v>
      </c>
      <c r="Q61" s="19">
        <v>23.7857142857143</v>
      </c>
      <c r="R61" s="19">
        <f t="shared" si="6"/>
        <v>80.1934812760056</v>
      </c>
    </row>
    <row r="62" s="2" customFormat="1" customHeight="1" spans="1:18">
      <c r="A62" s="9">
        <v>60</v>
      </c>
      <c r="B62" s="12" t="s">
        <v>131</v>
      </c>
      <c r="C62" s="12">
        <v>2220211065</v>
      </c>
      <c r="D62" s="12" t="s">
        <v>20</v>
      </c>
      <c r="E62" s="12" t="s">
        <v>125</v>
      </c>
      <c r="F62" s="12" t="s">
        <v>80</v>
      </c>
      <c r="G62" s="12" t="s">
        <v>28</v>
      </c>
      <c r="H62" s="12">
        <v>2003.04</v>
      </c>
      <c r="I62" s="12" t="s">
        <v>33</v>
      </c>
      <c r="J62" s="12" t="s">
        <v>50</v>
      </c>
      <c r="K62" s="12" t="s">
        <v>76</v>
      </c>
      <c r="L62" s="12">
        <v>17</v>
      </c>
      <c r="M62" s="12">
        <v>92</v>
      </c>
      <c r="N62" s="25">
        <f t="shared" si="4"/>
        <v>0.184782608695652</v>
      </c>
      <c r="O62" s="19">
        <v>3.69</v>
      </c>
      <c r="P62" s="19">
        <f t="shared" si="5"/>
        <v>57.0652173913044</v>
      </c>
      <c r="Q62" s="19">
        <v>22.3285714285714</v>
      </c>
      <c r="R62" s="19">
        <f t="shared" si="6"/>
        <v>79.3937888198758</v>
      </c>
    </row>
    <row r="63" s="2" customFormat="1" customHeight="1" spans="1:18">
      <c r="A63" s="9">
        <v>61</v>
      </c>
      <c r="B63" s="12" t="s">
        <v>132</v>
      </c>
      <c r="C63" s="12">
        <v>2220212591</v>
      </c>
      <c r="D63" s="12" t="s">
        <v>20</v>
      </c>
      <c r="E63" s="12" t="s">
        <v>125</v>
      </c>
      <c r="F63" s="12" t="s">
        <v>80</v>
      </c>
      <c r="G63" s="12" t="s">
        <v>23</v>
      </c>
      <c r="H63" s="11" t="s">
        <v>94</v>
      </c>
      <c r="I63" s="12" t="s">
        <v>29</v>
      </c>
      <c r="J63" s="12" t="s">
        <v>125</v>
      </c>
      <c r="K63" s="12" t="s">
        <v>80</v>
      </c>
      <c r="L63" s="12">
        <v>7</v>
      </c>
      <c r="M63" s="12">
        <v>33</v>
      </c>
      <c r="N63" s="25">
        <f t="shared" si="4"/>
        <v>0.212121212121212</v>
      </c>
      <c r="O63" s="19">
        <v>3.4737</v>
      </c>
      <c r="P63" s="19">
        <f t="shared" si="5"/>
        <v>55.1515151515151</v>
      </c>
      <c r="Q63" s="19">
        <v>23.8071428571429</v>
      </c>
      <c r="R63" s="19">
        <f t="shared" si="6"/>
        <v>78.958658008658</v>
      </c>
    </row>
    <row r="64" s="2" customFormat="1" customHeight="1" spans="1:18">
      <c r="A64" s="9">
        <v>62</v>
      </c>
      <c r="B64" s="12" t="s">
        <v>133</v>
      </c>
      <c r="C64" s="12">
        <v>2220213689</v>
      </c>
      <c r="D64" s="12" t="s">
        <v>20</v>
      </c>
      <c r="E64" s="12" t="s">
        <v>125</v>
      </c>
      <c r="F64" s="12" t="s">
        <v>80</v>
      </c>
      <c r="G64" s="12" t="s">
        <v>23</v>
      </c>
      <c r="H64" s="12">
        <v>2002.12</v>
      </c>
      <c r="I64" s="12" t="s">
        <v>29</v>
      </c>
      <c r="J64" s="12" t="s">
        <v>50</v>
      </c>
      <c r="K64" s="12" t="s">
        <v>134</v>
      </c>
      <c r="L64" s="12">
        <v>13</v>
      </c>
      <c r="M64" s="12">
        <v>67</v>
      </c>
      <c r="N64" s="25">
        <f t="shared" si="4"/>
        <v>0.194029850746269</v>
      </c>
      <c r="O64" s="19">
        <v>3.2113</v>
      </c>
      <c r="P64" s="19">
        <f t="shared" si="5"/>
        <v>56.4179104477612</v>
      </c>
      <c r="Q64" s="19">
        <v>21.9</v>
      </c>
      <c r="R64" s="19">
        <f t="shared" si="6"/>
        <v>78.3179104477612</v>
      </c>
    </row>
    <row r="65" s="2" customFormat="1" customHeight="1" spans="1:18">
      <c r="A65" s="9">
        <v>63</v>
      </c>
      <c r="B65" s="12" t="s">
        <v>135</v>
      </c>
      <c r="C65" s="12">
        <v>2220211189</v>
      </c>
      <c r="D65" s="12" t="s">
        <v>20</v>
      </c>
      <c r="E65" s="12" t="s">
        <v>125</v>
      </c>
      <c r="F65" s="12" t="s">
        <v>80</v>
      </c>
      <c r="G65" s="12" t="s">
        <v>28</v>
      </c>
      <c r="H65" s="12">
        <v>2002.09</v>
      </c>
      <c r="I65" s="12" t="s">
        <v>33</v>
      </c>
      <c r="J65" s="12" t="s">
        <v>47</v>
      </c>
      <c r="K65" s="12" t="s">
        <v>72</v>
      </c>
      <c r="L65" s="12">
        <v>31</v>
      </c>
      <c r="M65" s="12">
        <v>133</v>
      </c>
      <c r="N65" s="25">
        <f t="shared" si="4"/>
        <v>0.233082706766917</v>
      </c>
      <c r="O65" s="19">
        <v>3.4642</v>
      </c>
      <c r="P65" s="19">
        <f t="shared" si="5"/>
        <v>53.6842105263158</v>
      </c>
      <c r="Q65" s="19">
        <v>21.5785714285714</v>
      </c>
      <c r="R65" s="19">
        <f t="shared" si="6"/>
        <v>75.2627819548872</v>
      </c>
    </row>
    <row r="66" s="2" customFormat="1" customHeight="1" spans="1:25">
      <c r="A66" s="9">
        <v>64</v>
      </c>
      <c r="B66" s="9" t="s">
        <v>136</v>
      </c>
      <c r="C66" s="9">
        <v>2220212563</v>
      </c>
      <c r="D66" s="9" t="s">
        <v>20</v>
      </c>
      <c r="E66" s="9" t="s">
        <v>137</v>
      </c>
      <c r="F66" s="9" t="s">
        <v>22</v>
      </c>
      <c r="G66" s="9" t="s">
        <v>23</v>
      </c>
      <c r="H66" s="9">
        <v>2003.02</v>
      </c>
      <c r="I66" s="9" t="s">
        <v>33</v>
      </c>
      <c r="J66" s="9" t="s">
        <v>127</v>
      </c>
      <c r="K66" s="9" t="s">
        <v>138</v>
      </c>
      <c r="L66" s="12">
        <v>9</v>
      </c>
      <c r="M66" s="12">
        <v>55</v>
      </c>
      <c r="N66" s="18">
        <v>0.163636363636364</v>
      </c>
      <c r="O66" s="19">
        <v>3.39</v>
      </c>
      <c r="P66" s="19">
        <v>58.5454545454545</v>
      </c>
      <c r="Q66" s="19">
        <v>27.42</v>
      </c>
      <c r="R66" s="28">
        <v>85.9654545454545</v>
      </c>
      <c r="S66" s="29"/>
      <c r="T66" s="29"/>
      <c r="U66" s="29"/>
      <c r="V66" s="29"/>
      <c r="W66" s="29"/>
      <c r="X66" s="29"/>
      <c r="Y66" s="29"/>
    </row>
    <row r="67" s="2" customFormat="1" customHeight="1" spans="1:25">
      <c r="A67" s="9">
        <v>65</v>
      </c>
      <c r="B67" s="9" t="s">
        <v>139</v>
      </c>
      <c r="C67" s="9">
        <v>2220213612</v>
      </c>
      <c r="D67" s="9" t="s">
        <v>20</v>
      </c>
      <c r="E67" s="9" t="s">
        <v>137</v>
      </c>
      <c r="F67" s="9" t="s">
        <v>22</v>
      </c>
      <c r="G67" s="9" t="s">
        <v>28</v>
      </c>
      <c r="H67" s="9">
        <v>2003.03</v>
      </c>
      <c r="I67" s="9" t="s">
        <v>33</v>
      </c>
      <c r="J67" s="9" t="s">
        <v>30</v>
      </c>
      <c r="K67" s="9" t="s">
        <v>140</v>
      </c>
      <c r="L67" s="9">
        <v>14</v>
      </c>
      <c r="M67" s="9">
        <v>75</v>
      </c>
      <c r="N67" s="18">
        <v>0.186666666666667</v>
      </c>
      <c r="O67" s="19">
        <v>3.72</v>
      </c>
      <c r="P67" s="19">
        <v>56.9333333333333</v>
      </c>
      <c r="Q67" s="19">
        <v>26.16</v>
      </c>
      <c r="R67" s="19">
        <v>83.0933333333333</v>
      </c>
      <c r="S67" s="29"/>
      <c r="T67" s="29"/>
      <c r="U67" s="29"/>
      <c r="V67" s="29"/>
      <c r="W67" s="29"/>
      <c r="X67" s="29"/>
      <c r="Y67" s="29"/>
    </row>
    <row r="68" s="2" customFormat="1" customHeight="1" spans="1:25">
      <c r="A68" s="9">
        <v>66</v>
      </c>
      <c r="B68" s="9" t="s">
        <v>141</v>
      </c>
      <c r="C68" s="9">
        <v>2220213597</v>
      </c>
      <c r="D68" s="9" t="s">
        <v>20</v>
      </c>
      <c r="E68" s="9" t="s">
        <v>137</v>
      </c>
      <c r="F68" s="9" t="s">
        <v>22</v>
      </c>
      <c r="G68" s="9" t="s">
        <v>28</v>
      </c>
      <c r="H68" s="9">
        <v>2002.04</v>
      </c>
      <c r="I68" s="9" t="s">
        <v>33</v>
      </c>
      <c r="J68" s="9" t="s">
        <v>30</v>
      </c>
      <c r="K68" s="9" t="s">
        <v>142</v>
      </c>
      <c r="L68" s="9">
        <v>17</v>
      </c>
      <c r="M68" s="9">
        <v>100</v>
      </c>
      <c r="N68" s="18">
        <v>0.17</v>
      </c>
      <c r="O68" s="19">
        <v>3.516</v>
      </c>
      <c r="P68" s="19">
        <v>58.1</v>
      </c>
      <c r="Q68" s="19">
        <v>24.48</v>
      </c>
      <c r="R68" s="19">
        <v>82.58</v>
      </c>
      <c r="S68" s="29"/>
      <c r="T68" s="29"/>
      <c r="U68" s="29"/>
      <c r="V68" s="29"/>
      <c r="W68" s="29"/>
      <c r="X68" s="29"/>
      <c r="Y68" s="29"/>
    </row>
  </sheetData>
  <sortState ref="A2:AH93">
    <sortCondition ref="D2:D93"/>
    <sortCondition ref="E2:E93"/>
    <sortCondition ref="F2:F93"/>
    <sortCondition ref="R2:R93" descending="1"/>
  </sortState>
  <mergeCells count="1">
    <mergeCell ref="A1:R1"/>
  </mergeCells>
  <conditionalFormatting sqref="B55">
    <cfRule type="duplicateValues" dxfId="0" priority="17"/>
  </conditionalFormatting>
  <conditionalFormatting sqref="B57">
    <cfRule type="duplicateValues" dxfId="0" priority="19"/>
  </conditionalFormatting>
  <conditionalFormatting sqref="B68">
    <cfRule type="duplicateValues" dxfId="0" priority="68"/>
  </conditionalFormatting>
  <conditionalFormatting sqref="B34:B40">
    <cfRule type="duplicateValues" dxfId="0" priority="35"/>
  </conditionalFormatting>
  <conditionalFormatting sqref="B56 B3">
    <cfRule type="duplicateValues" dxfId="0" priority="31"/>
  </conditionalFormatting>
  <conditionalFormatting sqref="B41:B42 B66:B67">
    <cfRule type="duplicateValues" dxfId="0" priority="67"/>
  </conditionalFormatting>
  <dataValidations count="1">
    <dataValidation allowBlank="1" showInputMessage="1" showErrorMessage="1" sqref="N6"/>
  </dataValidations>
  <pageMargins left="0.669291338582677" right="0.669291338582677" top="0.590551181102362" bottom="0.748031496062992" header="0.31496062992126" footer="0.31496062992126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刘佳欣</dc:creator>
  <cp:lastModifiedBy>李云鹏</cp:lastModifiedBy>
  <dcterms:created xsi:type="dcterms:W3CDTF">2015-06-08T10:19:00Z</dcterms:created>
  <cp:lastPrinted>2024-09-23T09:43:00Z</cp:lastPrinted>
  <dcterms:modified xsi:type="dcterms:W3CDTF">2024-09-24T10:14:29Z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E3AB6C7B42E642E780EFD64BADCB740A_13</vt:lpwstr>
  </property>
  <property fmtid="{D5CDD505-2E9C-101B-9397-08002B2CF9AE}" pid="4" name="KSOReadingLayout">
    <vt:bool>true</vt:bool>
  </property>
</Properties>
</file>