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D:\本科教学\保研工作\2026推免\公示材料\"/>
    </mc:Choice>
  </mc:AlternateContent>
  <xr:revisionPtr revIDLastSave="0" documentId="13_ncr:1_{38FFB02E-0E54-4C4A-97B9-B00AAAADD1E5}" xr6:coauthVersionLast="36" xr6:coauthVersionMax="36" xr10:uidLastSave="{00000000-0000-0000-0000-000000000000}"/>
  <bookViews>
    <workbookView xWindow="300" yWindow="810" windowWidth="16880" windowHeight="14690" activeTab="2" xr2:uid="{00000000-000D-0000-FFFF-FFFF00000000}"/>
  </bookViews>
  <sheets>
    <sheet name="统计学" sheetId="3" r:id="rId1"/>
    <sheet name="数学与应用数学" sheetId="1" r:id="rId2"/>
    <sheet name="信息与计算科学" sheetId="2" r:id="rId3"/>
  </sheets>
  <calcPr calcId="179021"/>
</workbook>
</file>

<file path=xl/calcChain.xml><?xml version="1.0" encoding="utf-8"?>
<calcChain xmlns="http://schemas.openxmlformats.org/spreadsheetml/2006/main">
  <c r="I4" i="2" l="1"/>
  <c r="I6" i="2"/>
  <c r="I5" i="2"/>
  <c r="I7" i="2"/>
  <c r="I9" i="2"/>
  <c r="I10" i="2"/>
  <c r="I8" i="2"/>
  <c r="I12" i="2"/>
  <c r="I11" i="2"/>
  <c r="I14" i="2"/>
  <c r="I15" i="2"/>
  <c r="I16" i="2"/>
  <c r="I19" i="2"/>
  <c r="I21" i="2"/>
  <c r="I18" i="2"/>
  <c r="I13" i="2"/>
  <c r="I17" i="2"/>
  <c r="I22" i="2"/>
  <c r="I20" i="2"/>
  <c r="I23" i="2"/>
  <c r="I3" i="2"/>
  <c r="I4" i="1"/>
  <c r="I5" i="1"/>
  <c r="I7" i="1"/>
  <c r="I6" i="1"/>
  <c r="I8" i="1"/>
  <c r="I9" i="1"/>
  <c r="I10" i="1"/>
  <c r="I11" i="1"/>
  <c r="I12" i="1"/>
  <c r="I13" i="1"/>
  <c r="I14" i="1"/>
  <c r="I15" i="1"/>
  <c r="I16" i="1"/>
  <c r="I3" i="1"/>
  <c r="I6" i="3"/>
  <c r="I7" i="3"/>
  <c r="I3" i="3"/>
  <c r="I8" i="3"/>
  <c r="I4" i="3"/>
  <c r="I10" i="3"/>
  <c r="I12" i="3"/>
  <c r="I9" i="3"/>
  <c r="I13" i="3"/>
  <c r="I11" i="3"/>
  <c r="I15" i="3"/>
  <c r="I16" i="3"/>
  <c r="I14" i="3"/>
  <c r="I5" i="3"/>
  <c r="L19" i="2" l="1"/>
  <c r="L21" i="2"/>
  <c r="L18" i="2"/>
  <c r="L13" i="2"/>
  <c r="L6" i="1"/>
  <c r="L8" i="1"/>
  <c r="L9" i="1"/>
  <c r="L10" i="1"/>
  <c r="L6" i="3" l="1"/>
  <c r="L7" i="3"/>
  <c r="L3" i="3"/>
  <c r="L8" i="3"/>
  <c r="L4" i="3"/>
  <c r="L10" i="3"/>
  <c r="L12" i="3"/>
  <c r="L9" i="3"/>
  <c r="L13" i="3"/>
  <c r="L11" i="3"/>
  <c r="L15" i="3"/>
  <c r="L16" i="3"/>
  <c r="L14" i="3"/>
  <c r="L5" i="3"/>
  <c r="L4" i="2" l="1"/>
  <c r="L6" i="2"/>
  <c r="L5" i="2"/>
  <c r="L7" i="2"/>
  <c r="L9" i="2"/>
  <c r="L10" i="2"/>
  <c r="L8" i="2"/>
  <c r="L12" i="2"/>
  <c r="L11" i="2"/>
  <c r="L14" i="2"/>
  <c r="L15" i="2"/>
  <c r="L16" i="2"/>
  <c r="L17" i="2"/>
  <c r="L22" i="2"/>
  <c r="L20" i="2"/>
  <c r="L23" i="2"/>
  <c r="L3" i="2"/>
  <c r="L4" i="1"/>
  <c r="L5" i="1"/>
  <c r="L7" i="1"/>
  <c r="L11" i="1"/>
  <c r="L12" i="1"/>
  <c r="L13" i="1"/>
  <c r="L14" i="1"/>
  <c r="L15" i="1"/>
  <c r="L16" i="1"/>
  <c r="L3" i="1"/>
</calcChain>
</file>

<file path=xl/sharedStrings.xml><?xml version="1.0" encoding="utf-8"?>
<sst xmlns="http://schemas.openxmlformats.org/spreadsheetml/2006/main" count="139" uniqueCount="115">
  <si>
    <t>推荐顺序</t>
  </si>
  <si>
    <t>学号</t>
  </si>
  <si>
    <t>姓名</t>
  </si>
  <si>
    <t>加权绩点</t>
  </si>
  <si>
    <t>推荐总评分（满分100分）</t>
  </si>
  <si>
    <t>备注</t>
  </si>
  <si>
    <r>
      <t>学业总评分（满分8</t>
    </r>
    <r>
      <rPr>
        <sz val="12"/>
        <color theme="1"/>
        <rFont val="宋体"/>
        <family val="3"/>
        <charset val="134"/>
        <scheme val="minor"/>
      </rPr>
      <t>2</t>
    </r>
    <r>
      <rPr>
        <sz val="12"/>
        <color theme="1"/>
        <rFont val="宋体"/>
        <family val="3"/>
        <charset val="134"/>
        <scheme val="minor"/>
      </rPr>
      <t>）</t>
    </r>
    <phoneticPr fontId="13" type="noConversion"/>
  </si>
  <si>
    <r>
      <t>学术专长认定表现分（满分1</t>
    </r>
    <r>
      <rPr>
        <sz val="12"/>
        <color theme="1"/>
        <rFont val="宋体"/>
        <family val="3"/>
        <charset val="134"/>
        <scheme val="minor"/>
      </rPr>
      <t>0</t>
    </r>
    <r>
      <rPr>
        <sz val="12"/>
        <color theme="1"/>
        <rFont val="宋体"/>
        <family val="3"/>
        <charset val="134"/>
        <scheme val="minor"/>
      </rPr>
      <t>分）</t>
    </r>
    <phoneticPr fontId="13" type="noConversion"/>
  </si>
  <si>
    <t>英语水平未达标</t>
    <phoneticPr fontId="13" type="noConversion"/>
  </si>
  <si>
    <t>非学术专长认定的科创竞赛表现分（满分4分）</t>
    <phoneticPr fontId="13" type="noConversion"/>
  </si>
  <si>
    <t>其他综合表现分（满分4分）</t>
    <phoneticPr fontId="13" type="noConversion"/>
  </si>
  <si>
    <t>注：本科三年综合表现包括非学术专长认定的科创竞赛表现和其他综合表现两部分，各占4%，共计8%。</t>
    <phoneticPr fontId="13" type="noConversion"/>
  </si>
  <si>
    <t>37720222205087</t>
  </si>
  <si>
    <t>王宇舟</t>
  </si>
  <si>
    <t>37720222204898</t>
  </si>
  <si>
    <t>白祎明</t>
  </si>
  <si>
    <t>37720222204909</t>
  </si>
  <si>
    <t>丁禹繁</t>
  </si>
  <si>
    <t>37720222204921</t>
  </si>
  <si>
    <t>何啻</t>
  </si>
  <si>
    <t>37720222204902</t>
  </si>
  <si>
    <t>陈飞亦</t>
  </si>
  <si>
    <t>37720222204991</t>
  </si>
  <si>
    <t>赵欣雨</t>
  </si>
  <si>
    <t>37720222204945</t>
  </si>
  <si>
    <t>刘梦晗</t>
  </si>
  <si>
    <t>37720222204904</t>
  </si>
  <si>
    <t>陈金源</t>
  </si>
  <si>
    <t>37720222204940</t>
  </si>
  <si>
    <t>林嘉业</t>
  </si>
  <si>
    <t>37720222205048</t>
  </si>
  <si>
    <t>刘信轩</t>
  </si>
  <si>
    <t>37720222205126</t>
  </si>
  <si>
    <t>朱佟桔</t>
  </si>
  <si>
    <t>37720222205027</t>
  </si>
  <si>
    <t>兰雨瑶</t>
  </si>
  <si>
    <t>37720222204977</t>
  </si>
  <si>
    <t>谢奕童</t>
  </si>
  <si>
    <t>37720222204953</t>
  </si>
  <si>
    <t>潘玥</t>
  </si>
  <si>
    <t>2026年统计学专业推荐免试研究生成绩排名</t>
    <phoneticPr fontId="13" type="noConversion"/>
  </si>
  <si>
    <t>37720222204978</t>
  </si>
  <si>
    <t>徐晓得</t>
  </si>
  <si>
    <t>37720222205031</t>
  </si>
  <si>
    <t>李瑾慧</t>
  </si>
  <si>
    <t>37720222205088</t>
  </si>
  <si>
    <t>王跃衡</t>
  </si>
  <si>
    <t>37720222205036</t>
  </si>
  <si>
    <t>李子帆</t>
  </si>
  <si>
    <t>37720222205023</t>
  </si>
  <si>
    <t>黄杰</t>
  </si>
  <si>
    <t>37720222204943</t>
  </si>
  <si>
    <t>刘俊玮</t>
  </si>
  <si>
    <t>37720222205000</t>
  </si>
  <si>
    <t>陈浩</t>
  </si>
  <si>
    <t>37420222204299</t>
  </si>
  <si>
    <t>仇垚鑫</t>
  </si>
  <si>
    <t>37720222204930</t>
  </si>
  <si>
    <t>孔祥涛</t>
  </si>
  <si>
    <t>37720222204925</t>
  </si>
  <si>
    <t>黄铭宇</t>
  </si>
  <si>
    <t>37720222205103</t>
  </si>
  <si>
    <t>叶一楠</t>
  </si>
  <si>
    <t>37720222205079</t>
  </si>
  <si>
    <t>王根盛</t>
  </si>
  <si>
    <t>37720222205066</t>
  </si>
  <si>
    <t>沈熙烨</t>
  </si>
  <si>
    <t>37720222205037</t>
  </si>
  <si>
    <t>梁静怡</t>
  </si>
  <si>
    <t>2026年数学与应用数学专业推荐免试研究生成绩排名</t>
    <phoneticPr fontId="13" type="noConversion"/>
  </si>
  <si>
    <t>25120212202184</t>
  </si>
  <si>
    <t>黄秉章</t>
  </si>
  <si>
    <t>37720222204950</t>
  </si>
  <si>
    <t>吕阳</t>
  </si>
  <si>
    <t>37520222204509</t>
  </si>
  <si>
    <t>程禹</t>
  </si>
  <si>
    <t>37720222205041</t>
  </si>
  <si>
    <t>林毅</t>
  </si>
  <si>
    <t>37720222205094</t>
  </si>
  <si>
    <t>徐景天</t>
  </si>
  <si>
    <t>37720222205018</t>
  </si>
  <si>
    <t>何锦弘</t>
  </si>
  <si>
    <t>25120212202229</t>
  </si>
  <si>
    <t>庄博诚</t>
  </si>
  <si>
    <t>37720222204966</t>
  </si>
  <si>
    <t>王翊君</t>
  </si>
  <si>
    <t>37520222204692</t>
  </si>
  <si>
    <t>欧佳俊</t>
  </si>
  <si>
    <t>37720222205096</t>
  </si>
  <si>
    <t>许景宣</t>
  </si>
  <si>
    <t>37720222204987</t>
    <phoneticPr fontId="13" type="noConversion"/>
  </si>
  <si>
    <t>张庄辉</t>
  </si>
  <si>
    <t>37720222205114</t>
  </si>
  <si>
    <t>张梦扬</t>
  </si>
  <si>
    <t>37720222204986</t>
  </si>
  <si>
    <t>张源航</t>
  </si>
  <si>
    <t>37720222204994</t>
  </si>
  <si>
    <t>周家辉</t>
  </si>
  <si>
    <t>37720222204968</t>
  </si>
  <si>
    <t>王宇轩</t>
  </si>
  <si>
    <t>37520222204672</t>
  </si>
  <si>
    <t>林德耿</t>
  </si>
  <si>
    <t>37720222204949</t>
  </si>
  <si>
    <t>卢沈昊</t>
  </si>
  <si>
    <t>37720222205124</t>
  </si>
  <si>
    <t>郑力炫</t>
  </si>
  <si>
    <t>37720222205030</t>
  </si>
  <si>
    <t>李福坤</t>
  </si>
  <si>
    <t>37720222204941</t>
  </si>
  <si>
    <t>林清</t>
  </si>
  <si>
    <t>37720222205069</t>
  </si>
  <si>
    <t>宋锐扬</t>
  </si>
  <si>
    <t>所有课成绩排名50%-60%</t>
    <phoneticPr fontId="13" type="noConversion"/>
  </si>
  <si>
    <t>所有课成绩排名80%-90%</t>
    <phoneticPr fontId="13" type="noConversion"/>
  </si>
  <si>
    <t>2026年信息与计算科学专业推荐免试研究生成绩排名</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</si>
</sst>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0.0_);[Red]\(0.0\)"/>
    <numFmt numFmtId="178" formatCode="0.00_ "/>
    <numFmt numFmtId="179" formatCode="0.0_ "/>
    <numFmt numFmtId="180" formatCode="0.000_ "/>
  </numFmts>
  <fonts count="23">
    <font>
      <sz val="11"/>
      <color theme="1"/>
      <name val="宋体"/>
      <charset val="134"/>
      <scheme val="minor"/>
    </font>
    <font>
      <sz val="16"/>
      <color theme="1"/>
      <name val="宋体"/>
      <family val="3"/>
      <charset val="134"/>
      <scheme val="minor"/>
    </font>
    <font>
      <sz val="12"/>
      <color theme="1"/>
      <name val="宋体"/>
      <family val="3"/>
      <charset val="134"/>
      <scheme val="minor"/>
    </font>
    <font>
      <sz val="12"/>
      <color rgb="FFFF0000"/>
      <name val="宋体"/>
      <family val="3"/>
      <charset val="134"/>
      <scheme val="minor"/>
    </font>
    <font>
      <sz val="12"/>
      <color theme="1" tint="0.14990691854609822"/>
      <name val="宋体"/>
      <family val="3"/>
      <charset val="134"/>
      <scheme val="minor"/>
    </font>
    <font>
      <b/>
      <sz val="16"/>
      <color theme="1"/>
      <name val="宋体"/>
      <family val="3"/>
      <charset val="134"/>
      <scheme val="minor"/>
    </font>
    <font>
      <sz val="10"/>
      <name val="宋体"/>
      <family val="3"/>
      <charset val="134"/>
    </font>
    <font>
      <sz val="10"/>
      <color theme="1"/>
      <name val="宋体"/>
      <family val="3"/>
      <charset val="134"/>
      <scheme val="minor"/>
    </font>
    <font>
      <b/>
      <sz val="10"/>
      <name val="宋体"/>
      <family val="3"/>
      <charset val="134"/>
    </font>
    <font>
      <b/>
      <sz val="10"/>
      <color rgb="FF000000"/>
      <name val="SimSun"/>
      <charset val="134"/>
    </font>
    <font>
      <sz val="11"/>
      <color theme="1"/>
      <name val="宋体"/>
      <family val="3"/>
      <charset val="134"/>
      <scheme val="minor"/>
    </font>
    <font>
      <sz val="11"/>
      <name val="宋体"/>
      <family val="3"/>
      <charset val="134"/>
    </font>
    <font>
      <sz val="12"/>
      <name val="宋体"/>
      <family val="3"/>
      <charset val="134"/>
    </font>
    <font>
      <sz val="9"/>
      <name val="宋体"/>
      <family val="3"/>
      <charset val="134"/>
      <scheme val="minor"/>
    </font>
    <font>
      <sz val="12"/>
      <color theme="1"/>
      <name val="宋体"/>
      <family val="3"/>
      <charset val="134"/>
      <scheme val="minor"/>
    </font>
    <font>
      <sz val="11"/>
      <color indexed="8"/>
      <name val="宋体"/>
      <family val="3"/>
      <charset val="134"/>
    </font>
    <font>
      <sz val="11"/>
      <name val="宋体"/>
      <family val="3"/>
      <charset val="134"/>
    </font>
    <font>
      <b/>
      <sz val="10"/>
      <color rgb="FFFF0000"/>
      <name val="宋体"/>
      <family val="3"/>
      <charset val="134"/>
    </font>
    <font>
      <sz val="10"/>
      <color rgb="FF000000"/>
      <name val="宋体"/>
      <family val="3"/>
      <charset val="134"/>
    </font>
    <font>
      <sz val="10"/>
      <color theme="1"/>
      <name val="宋体"/>
      <family val="3"/>
      <charset val="134"/>
    </font>
    <font>
      <sz val="10"/>
      <color indexed="8"/>
      <name val="宋体"/>
      <family val="3"/>
      <charset val="134"/>
    </font>
    <font>
      <sz val="10"/>
      <color theme="1" tint="0.14990691854609822"/>
      <name val="宋体"/>
      <family val="3"/>
      <charset val="134"/>
    </font>
    <font>
      <sz val="12"/>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5">
    <xf numFmtId="0" fontId="0" fillId="0" borderId="0">
      <alignment vertical="center"/>
    </xf>
    <xf numFmtId="0" fontId="10" fillId="0" borderId="0">
      <alignment vertical="center"/>
    </xf>
    <xf numFmtId="0" fontId="1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2" fillId="0"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alignment vertical="center"/>
    </xf>
    <xf numFmtId="0" fontId="10" fillId="0" borderId="0">
      <alignment vertical="center"/>
    </xf>
  </cellStyleXfs>
  <cellXfs count="6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49" fontId="0" fillId="0" borderId="0" xfId="0" applyNumberFormat="1">
      <alignment vertical="center"/>
    </xf>
    <xf numFmtId="177" fontId="0" fillId="0" borderId="0" xfId="0" applyNumberFormat="1">
      <alignment vertical="center"/>
    </xf>
    <xf numFmtId="176" fontId="0" fillId="0" borderId="0" xfId="0" applyNumberFormat="1">
      <alignment vertic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179" fontId="6" fillId="0" borderId="2" xfId="0" applyNumberFormat="1" applyFont="1" applyBorder="1" applyAlignment="1">
      <alignment horizontal="center" vertical="center" wrapText="1"/>
    </xf>
    <xf numFmtId="176" fontId="7" fillId="0" borderId="2" xfId="0" applyNumberFormat="1" applyFont="1" applyBorder="1" applyAlignment="1">
      <alignment horizontal="center" vertical="center"/>
    </xf>
    <xf numFmtId="0" fontId="4" fillId="0" borderId="2" xfId="0" applyFont="1" applyBorder="1" applyAlignment="1">
      <alignment horizontal="center" vertical="center"/>
    </xf>
    <xf numFmtId="0" fontId="0" fillId="0" borderId="2" xfId="0" applyBorder="1" applyAlignment="1">
      <alignment horizontal="center" vertical="center"/>
    </xf>
    <xf numFmtId="176" fontId="2" fillId="0" borderId="2" xfId="0" applyNumberFormat="1" applyFont="1" applyBorder="1" applyAlignment="1">
      <alignment horizontal="center" vertical="center"/>
    </xf>
    <xf numFmtId="177" fontId="2" fillId="0" borderId="0" xfId="0" applyNumberFormat="1" applyFont="1" applyAlignment="1">
      <alignment horizontal="center" vertical="center"/>
    </xf>
    <xf numFmtId="176" fontId="2" fillId="0" borderId="0" xfId="0" applyNumberFormat="1" applyFont="1" applyAlignment="1">
      <alignment horizontal="center" vertical="center"/>
    </xf>
    <xf numFmtId="176" fontId="3" fillId="0" borderId="0" xfId="0" applyNumberFormat="1" applyFont="1" applyAlignment="1">
      <alignment horizontal="center" vertical="center"/>
    </xf>
    <xf numFmtId="49" fontId="3" fillId="0" borderId="0" xfId="0" applyNumberFormat="1" applyFont="1" applyAlignment="1">
      <alignment horizontal="center" vertical="center"/>
    </xf>
    <xf numFmtId="180" fontId="3" fillId="0" borderId="0" xfId="0" applyNumberFormat="1" applyFont="1" applyAlignment="1">
      <alignment horizontal="center" vertical="center"/>
    </xf>
    <xf numFmtId="177" fontId="3" fillId="0" borderId="0" xfId="0" applyNumberFormat="1" applyFont="1" applyAlignment="1">
      <alignment horizontal="center" vertical="center"/>
    </xf>
    <xf numFmtId="49" fontId="11" fillId="0" borderId="0" xfId="0" applyNumberFormat="1" applyFont="1" applyAlignment="1">
      <alignment horizontal="center" vertical="center" wrapText="1"/>
    </xf>
    <xf numFmtId="180" fontId="2" fillId="0" borderId="0" xfId="0" applyNumberFormat="1" applyFont="1" applyAlignment="1">
      <alignment horizontal="center" vertical="center"/>
    </xf>
    <xf numFmtId="49" fontId="4" fillId="0" borderId="0" xfId="0" applyNumberFormat="1" applyFont="1" applyAlignment="1">
      <alignment horizontal="center" vertical="center"/>
    </xf>
    <xf numFmtId="180" fontId="4" fillId="0" borderId="0" xfId="0" applyNumberFormat="1" applyFont="1" applyAlignment="1">
      <alignment horizontal="center" vertical="center"/>
    </xf>
    <xf numFmtId="177" fontId="4" fillId="0" borderId="0" xfId="0" applyNumberFormat="1" applyFont="1" applyAlignment="1">
      <alignment horizontal="center" vertical="center"/>
    </xf>
    <xf numFmtId="0" fontId="1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177" fontId="2" fillId="0" borderId="2" xfId="0" applyNumberFormat="1" applyFont="1" applyBorder="1" applyAlignment="1">
      <alignment horizontal="center" vertical="center"/>
    </xf>
    <xf numFmtId="178" fontId="15" fillId="0" borderId="2" xfId="0" applyNumberFormat="1" applyFont="1" applyBorder="1" applyAlignment="1">
      <alignment horizontal="center" vertical="center"/>
    </xf>
    <xf numFmtId="176" fontId="16" fillId="0" borderId="2" xfId="9" applyNumberFormat="1" applyFont="1" applyBorder="1" applyAlignment="1">
      <alignment horizontal="center" vertical="center" wrapText="1"/>
    </xf>
    <xf numFmtId="0" fontId="17" fillId="0" borderId="2" xfId="0" applyFont="1" applyBorder="1" applyAlignment="1">
      <alignment horizontal="center" vertical="center" wrapText="1"/>
    </xf>
    <xf numFmtId="178" fontId="20" fillId="0" borderId="2" xfId="0" applyNumberFormat="1" applyFont="1" applyBorder="1" applyAlignment="1">
      <alignment horizontal="center" vertical="center"/>
    </xf>
    <xf numFmtId="176" fontId="15" fillId="0" borderId="2" xfId="0" applyNumberFormat="1" applyFont="1" applyBorder="1" applyAlignment="1">
      <alignment horizontal="center" vertical="center"/>
    </xf>
    <xf numFmtId="0" fontId="20" fillId="0" borderId="2" xfId="0" applyFont="1" applyBorder="1" applyAlignment="1">
      <alignment horizontal="center" vertical="center"/>
    </xf>
    <xf numFmtId="177" fontId="0" fillId="0" borderId="2" xfId="0" applyNumberFormat="1" applyBorder="1" applyAlignment="1">
      <alignment horizontal="center" vertical="center"/>
    </xf>
    <xf numFmtId="177" fontId="0" fillId="0" borderId="2" xfId="0" applyNumberFormat="1" applyBorder="1">
      <alignment vertical="center"/>
    </xf>
    <xf numFmtId="177" fontId="3" fillId="0" borderId="2" xfId="0" applyNumberFormat="1" applyFont="1" applyBorder="1" applyAlignment="1">
      <alignment horizontal="center" vertical="center"/>
    </xf>
    <xf numFmtId="180" fontId="20" fillId="0" borderId="2" xfId="0" applyNumberFormat="1" applyFont="1" applyBorder="1" applyAlignment="1">
      <alignment horizontal="center" vertical="center"/>
    </xf>
    <xf numFmtId="0" fontId="17" fillId="0" borderId="2" xfId="0" applyFont="1" applyBorder="1" applyAlignment="1">
      <alignment horizontal="center"/>
    </xf>
    <xf numFmtId="176" fontId="0" fillId="0" borderId="0" xfId="0" applyNumberFormat="1" applyAlignment="1">
      <alignment horizontal="center" vertical="center"/>
    </xf>
    <xf numFmtId="176" fontId="19" fillId="0" borderId="2" xfId="0" applyNumberFormat="1" applyFont="1" applyBorder="1" applyAlignment="1">
      <alignment horizontal="center" vertical="center"/>
    </xf>
    <xf numFmtId="176" fontId="22" fillId="0" borderId="2" xfId="0" applyNumberFormat="1" applyFont="1" applyBorder="1" applyAlignment="1">
      <alignment horizontal="center" vertical="center"/>
    </xf>
    <xf numFmtId="178" fontId="2" fillId="0" borderId="0" xfId="0" applyNumberFormat="1" applyFont="1" applyAlignment="1">
      <alignment horizontal="center" vertical="center"/>
    </xf>
    <xf numFmtId="49" fontId="18" fillId="0" borderId="2" xfId="0" applyNumberFormat="1" applyFont="1" applyFill="1" applyBorder="1" applyAlignment="1">
      <alignment horizontal="center" vertical="center"/>
    </xf>
    <xf numFmtId="0" fontId="18" fillId="0" borderId="2" xfId="0" applyNumberFormat="1" applyFont="1" applyFill="1" applyBorder="1" applyAlignment="1">
      <alignment horizontal="center" vertical="center"/>
    </xf>
    <xf numFmtId="49" fontId="6" fillId="0" borderId="2" xfId="0"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0" fontId="18" fillId="0" borderId="2" xfId="0" applyNumberFormat="1" applyFont="1" applyBorder="1" applyAlignment="1">
      <alignment horizontal="center" vertical="center"/>
    </xf>
    <xf numFmtId="0" fontId="19" fillId="0" borderId="2" xfId="0" applyNumberFormat="1" applyFont="1" applyFill="1" applyBorder="1" applyAlignment="1">
      <alignment horizontal="center" vertical="center"/>
    </xf>
    <xf numFmtId="180" fontId="6" fillId="0" borderId="2" xfId="0" applyNumberFormat="1" applyFont="1" applyBorder="1" applyAlignment="1">
      <alignment horizontal="center" vertical="center"/>
    </xf>
    <xf numFmtId="49" fontId="19" fillId="0" borderId="2" xfId="0" applyNumberFormat="1" applyFont="1" applyFill="1" applyBorder="1" applyAlignment="1">
      <alignment horizontal="center" vertical="center"/>
    </xf>
    <xf numFmtId="0" fontId="6" fillId="0" borderId="2" xfId="0" applyNumberFormat="1" applyFont="1" applyBorder="1" applyAlignment="1">
      <alignment horizontal="center" vertical="center"/>
    </xf>
    <xf numFmtId="180" fontId="6" fillId="0" borderId="2" xfId="0" applyNumberFormat="1" applyFont="1" applyFill="1" applyBorder="1" applyAlignment="1">
      <alignment horizontal="center" vertical="center"/>
    </xf>
    <xf numFmtId="180" fontId="20" fillId="0" borderId="2" xfId="0" applyNumberFormat="1" applyFont="1" applyFill="1" applyBorder="1" applyAlignment="1">
      <alignment horizontal="center" vertical="center"/>
    </xf>
    <xf numFmtId="180" fontId="19" fillId="0" borderId="2" xfId="0" applyNumberFormat="1" applyFont="1" applyFill="1" applyBorder="1" applyAlignment="1">
      <alignment horizontal="center" vertical="center"/>
    </xf>
    <xf numFmtId="0" fontId="17" fillId="0" borderId="2" xfId="0" applyFont="1" applyFill="1" applyBorder="1" applyAlignment="1">
      <alignment horizontal="center" vertical="center"/>
    </xf>
    <xf numFmtId="0" fontId="18" fillId="0" borderId="2" xfId="0" applyFont="1" applyFill="1" applyBorder="1" applyAlignment="1">
      <alignment horizontal="center" vertical="center"/>
    </xf>
    <xf numFmtId="0" fontId="20" fillId="0" borderId="2" xfId="0" applyNumberFormat="1" applyFont="1" applyFill="1" applyBorder="1" applyAlignment="1">
      <alignment horizontal="center" vertical="center"/>
    </xf>
    <xf numFmtId="176" fontId="6" fillId="0" borderId="2" xfId="0" applyNumberFormat="1" applyFont="1" applyBorder="1" applyAlignment="1">
      <alignment horizontal="center" vertical="center" wrapText="1"/>
    </xf>
    <xf numFmtId="176" fontId="21" fillId="0" borderId="2" xfId="0" applyNumberFormat="1" applyFont="1" applyBorder="1" applyAlignment="1">
      <alignment horizontal="center" vertical="center"/>
    </xf>
    <xf numFmtId="0" fontId="5" fillId="0" borderId="1" xfId="0" applyFont="1" applyBorder="1" applyAlignment="1">
      <alignment horizontal="center" vertical="center"/>
    </xf>
    <xf numFmtId="0" fontId="10" fillId="0" borderId="0" xfId="0" applyFont="1" applyAlignment="1">
      <alignment horizontal="left" vertical="center"/>
    </xf>
  </cellXfs>
  <cellStyles count="15">
    <cellStyle name="常规" xfId="0" builtinId="0"/>
    <cellStyle name="常规 10" xfId="7" xr:uid="{00000000-0005-0000-0000-000001000000}"/>
    <cellStyle name="常规 11" xfId="8" xr:uid="{00000000-0005-0000-0000-000002000000}"/>
    <cellStyle name="常规 12" xfId="3" xr:uid="{00000000-0005-0000-0000-000003000000}"/>
    <cellStyle name="常规 2" xfId="9" xr:uid="{00000000-0005-0000-0000-000004000000}"/>
    <cellStyle name="常规 3" xfId="11" xr:uid="{00000000-0005-0000-0000-000005000000}"/>
    <cellStyle name="常规 4" xfId="12" xr:uid="{00000000-0005-0000-0000-000006000000}"/>
    <cellStyle name="常规 5" xfId="13" xr:uid="{00000000-0005-0000-0000-000007000000}"/>
    <cellStyle name="常规 6" xfId="2" xr:uid="{00000000-0005-0000-0000-000008000000}"/>
    <cellStyle name="常规 65" xfId="10" xr:uid="{00000000-0005-0000-0000-000009000000}"/>
    <cellStyle name="常规 7" xfId="14" xr:uid="{00000000-0005-0000-0000-00000A000000}"/>
    <cellStyle name="常规 79" xfId="1" xr:uid="{00000000-0005-0000-0000-00000B000000}"/>
    <cellStyle name="常规 8" xfId="5" xr:uid="{00000000-0005-0000-0000-00000C000000}"/>
    <cellStyle name="常规 80" xfId="4" xr:uid="{00000000-0005-0000-0000-00000D000000}"/>
    <cellStyle name="常规 9" xfId="6" xr:uid="{00000000-0005-0000-0000-00000E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workbookViewId="0">
      <selection activeCell="I30" sqref="I30"/>
    </sheetView>
  </sheetViews>
  <sheetFormatPr defaultColWidth="9" defaultRowHeight="14"/>
  <cols>
    <col min="1" max="1" width="9.453125" customWidth="1"/>
    <col min="2" max="2" width="16.08984375" style="5" customWidth="1"/>
    <col min="3" max="3" width="10.453125" customWidth="1"/>
    <col min="4" max="4" width="9.453125" customWidth="1"/>
    <col min="5" max="5" width="11.08984375" customWidth="1"/>
    <col min="6" max="6" width="15.7265625" style="6" customWidth="1"/>
    <col min="7" max="8" width="15.08984375" style="7" customWidth="1"/>
    <col min="9" max="9" width="13.7265625" style="7" customWidth="1"/>
    <col min="10" max="10" width="17.81640625" bestFit="1" customWidth="1"/>
    <col min="12" max="12" width="19.7265625" bestFit="1" customWidth="1"/>
  </cols>
  <sheetData>
    <row r="1" spans="1:12" s="1" customFormat="1" ht="21">
      <c r="A1" s="63" t="s">
        <v>40</v>
      </c>
      <c r="B1" s="63"/>
      <c r="C1" s="63"/>
      <c r="D1" s="63"/>
      <c r="E1" s="63"/>
      <c r="F1" s="63"/>
      <c r="G1" s="63"/>
      <c r="H1" s="63"/>
      <c r="I1" s="63"/>
      <c r="J1" s="63"/>
    </row>
    <row r="2" spans="1:12" s="2" customFormat="1" ht="60">
      <c r="A2" s="8" t="s">
        <v>0</v>
      </c>
      <c r="B2" s="9" t="s">
        <v>1</v>
      </c>
      <c r="C2" s="8" t="s">
        <v>2</v>
      </c>
      <c r="D2" s="8" t="s">
        <v>3</v>
      </c>
      <c r="E2" s="27" t="s">
        <v>6</v>
      </c>
      <c r="F2" s="27" t="s">
        <v>7</v>
      </c>
      <c r="G2" s="10" t="s">
        <v>9</v>
      </c>
      <c r="H2" s="10" t="s">
        <v>10</v>
      </c>
      <c r="I2" s="10" t="s">
        <v>4</v>
      </c>
      <c r="J2" s="8" t="s">
        <v>5</v>
      </c>
    </row>
    <row r="3" spans="1:12" s="2" customFormat="1" ht="22.15" customHeight="1">
      <c r="A3" s="8">
        <v>1</v>
      </c>
      <c r="B3" s="46" t="s">
        <v>18</v>
      </c>
      <c r="C3" s="47" t="s">
        <v>19</v>
      </c>
      <c r="D3" s="40">
        <v>3.9</v>
      </c>
      <c r="E3" s="35">
        <v>78.993333333333325</v>
      </c>
      <c r="F3" s="11"/>
      <c r="G3" s="35">
        <v>4</v>
      </c>
      <c r="H3" s="31">
        <v>3.54666666666667</v>
      </c>
      <c r="I3" s="15">
        <f t="shared" ref="I3:I16" si="0">E3+F3+G3+H3</f>
        <v>86.539999999999992</v>
      </c>
      <c r="J3" s="8"/>
      <c r="L3" s="45">
        <f t="shared" ref="L3:L16" si="1">F3+G3+H3</f>
        <v>7.5466666666666704</v>
      </c>
    </row>
    <row r="4" spans="1:12" s="2" customFormat="1" ht="22.15" customHeight="1">
      <c r="A4" s="8">
        <v>2</v>
      </c>
      <c r="B4" s="46" t="s">
        <v>22</v>
      </c>
      <c r="C4" s="47" t="s">
        <v>23</v>
      </c>
      <c r="D4" s="40">
        <v>3.8239999999999998</v>
      </c>
      <c r="E4" s="35">
        <v>76.70826666666666</v>
      </c>
      <c r="F4" s="11">
        <v>4</v>
      </c>
      <c r="G4" s="35">
        <v>1.2</v>
      </c>
      <c r="H4" s="31">
        <v>3.2933333333333299</v>
      </c>
      <c r="I4" s="15">
        <f t="shared" si="0"/>
        <v>85.201599999999999</v>
      </c>
      <c r="J4" s="8"/>
      <c r="L4" s="45">
        <f t="shared" si="1"/>
        <v>8.4933333333333305</v>
      </c>
    </row>
    <row r="5" spans="1:12" s="2" customFormat="1" ht="22.15" customHeight="1">
      <c r="A5" s="8">
        <v>3</v>
      </c>
      <c r="B5" s="46" t="s">
        <v>12</v>
      </c>
      <c r="C5" s="47" t="s">
        <v>13</v>
      </c>
      <c r="D5" s="40">
        <v>3.9369999999999998</v>
      </c>
      <c r="E5" s="35">
        <v>80.105799999999988</v>
      </c>
      <c r="F5" s="11"/>
      <c r="G5" s="35">
        <v>1.1000000000000001</v>
      </c>
      <c r="H5" s="31">
        <v>1.65333333333333</v>
      </c>
      <c r="I5" s="15">
        <f t="shared" si="0"/>
        <v>82.859133333333318</v>
      </c>
      <c r="J5" s="8"/>
      <c r="L5" s="45">
        <f t="shared" si="1"/>
        <v>2.7533333333333303</v>
      </c>
    </row>
    <row r="6" spans="1:12" s="2" customFormat="1" ht="22.15" customHeight="1">
      <c r="A6" s="8">
        <v>4</v>
      </c>
      <c r="B6" s="46" t="s">
        <v>14</v>
      </c>
      <c r="C6" s="47" t="s">
        <v>15</v>
      </c>
      <c r="D6" s="40">
        <v>3.9350000000000001</v>
      </c>
      <c r="E6" s="35">
        <v>80.045666666666662</v>
      </c>
      <c r="F6" s="11"/>
      <c r="G6" s="35">
        <v>0.4</v>
      </c>
      <c r="H6" s="31">
        <v>2.0133333333333301</v>
      </c>
      <c r="I6" s="15">
        <f t="shared" si="0"/>
        <v>82.459000000000003</v>
      </c>
      <c r="J6" s="8"/>
      <c r="L6" s="45">
        <f t="shared" si="1"/>
        <v>2.41333333333333</v>
      </c>
    </row>
    <row r="7" spans="1:12" s="2" customFormat="1" ht="22.15" customHeight="1">
      <c r="A7" s="8">
        <v>5</v>
      </c>
      <c r="B7" s="48" t="s">
        <v>16</v>
      </c>
      <c r="C7" s="36" t="s">
        <v>17</v>
      </c>
      <c r="D7" s="40">
        <v>3.9009999999999998</v>
      </c>
      <c r="E7" s="35">
        <v>79.023399999999981</v>
      </c>
      <c r="F7" s="11"/>
      <c r="G7" s="35">
        <v>0.4</v>
      </c>
      <c r="H7" s="31">
        <v>1.96</v>
      </c>
      <c r="I7" s="15">
        <f t="shared" si="0"/>
        <v>81.38339999999998</v>
      </c>
      <c r="J7" s="8"/>
      <c r="L7" s="45">
        <f t="shared" si="1"/>
        <v>2.36</v>
      </c>
    </row>
    <row r="8" spans="1:12" s="2" customFormat="1" ht="22.15" customHeight="1">
      <c r="A8" s="8">
        <v>6</v>
      </c>
      <c r="B8" s="46" t="s">
        <v>20</v>
      </c>
      <c r="C8" s="47" t="s">
        <v>21</v>
      </c>
      <c r="D8" s="40">
        <v>3.8530000000000002</v>
      </c>
      <c r="E8" s="35">
        <v>77.580200000000005</v>
      </c>
      <c r="F8" s="30"/>
      <c r="G8" s="35">
        <v>1.2000000000000002</v>
      </c>
      <c r="H8" s="31">
        <v>1.7466666666666699</v>
      </c>
      <c r="I8" s="15">
        <f t="shared" si="0"/>
        <v>80.526866666666677</v>
      </c>
      <c r="J8" s="8"/>
      <c r="L8" s="45">
        <f t="shared" si="1"/>
        <v>2.9466666666666699</v>
      </c>
    </row>
    <row r="9" spans="1:12" s="2" customFormat="1" ht="22.15" customHeight="1">
      <c r="A9" s="8">
        <v>7</v>
      </c>
      <c r="B9" s="46" t="s">
        <v>28</v>
      </c>
      <c r="C9" s="47" t="s">
        <v>29</v>
      </c>
      <c r="D9" s="40">
        <v>3.7490000000000001</v>
      </c>
      <c r="E9" s="35">
        <v>74.453266666666664</v>
      </c>
      <c r="F9" s="11"/>
      <c r="G9" s="35">
        <v>3</v>
      </c>
      <c r="H9" s="31">
        <v>0.96</v>
      </c>
      <c r="I9" s="15">
        <f t="shared" si="0"/>
        <v>78.413266666666658</v>
      </c>
      <c r="J9" s="8"/>
      <c r="L9" s="45">
        <f t="shared" si="1"/>
        <v>3.96</v>
      </c>
    </row>
    <row r="10" spans="1:12" s="2" customFormat="1" ht="22.15" customHeight="1">
      <c r="A10" s="8">
        <v>8</v>
      </c>
      <c r="B10" s="46" t="s">
        <v>24</v>
      </c>
      <c r="C10" s="47" t="s">
        <v>25</v>
      </c>
      <c r="D10" s="40">
        <v>3.8</v>
      </c>
      <c r="E10" s="35">
        <v>75.98666666666665</v>
      </c>
      <c r="F10" s="11"/>
      <c r="G10" s="35">
        <v>0.8</v>
      </c>
      <c r="H10" s="31">
        <v>1.5266666666666699</v>
      </c>
      <c r="I10" s="15">
        <f t="shared" si="0"/>
        <v>78.313333333333318</v>
      </c>
      <c r="J10" s="8"/>
      <c r="L10" s="45">
        <f t="shared" si="1"/>
        <v>2.3266666666666698</v>
      </c>
    </row>
    <row r="11" spans="1:12" s="2" customFormat="1" ht="22.15" customHeight="1">
      <c r="A11" s="8">
        <v>9</v>
      </c>
      <c r="B11" s="46" t="s">
        <v>32</v>
      </c>
      <c r="C11" s="47" t="s">
        <v>33</v>
      </c>
      <c r="D11" s="40">
        <v>3.6989999999999998</v>
      </c>
      <c r="E11" s="35">
        <v>72.969749999999991</v>
      </c>
      <c r="F11" s="11"/>
      <c r="G11" s="35">
        <v>1.6</v>
      </c>
      <c r="H11" s="31">
        <v>2.3373333333333299</v>
      </c>
      <c r="I11" s="15">
        <f t="shared" si="0"/>
        <v>76.907083333333318</v>
      </c>
      <c r="J11" s="29"/>
      <c r="L11" s="45">
        <f t="shared" si="1"/>
        <v>3.93733333333333</v>
      </c>
    </row>
    <row r="12" spans="1:12" s="2" customFormat="1" ht="22.15" customHeight="1">
      <c r="A12" s="8">
        <v>10</v>
      </c>
      <c r="B12" s="46" t="s">
        <v>26</v>
      </c>
      <c r="C12" s="47" t="s">
        <v>27</v>
      </c>
      <c r="D12" s="40">
        <v>3.7549999999999999</v>
      </c>
      <c r="E12" s="35">
        <v>74.633666666666656</v>
      </c>
      <c r="F12" s="11"/>
      <c r="G12" s="35">
        <v>0</v>
      </c>
      <c r="H12" s="31">
        <v>0.77333333333333298</v>
      </c>
      <c r="I12" s="15">
        <f t="shared" si="0"/>
        <v>75.406999999999982</v>
      </c>
      <c r="J12" s="8"/>
      <c r="L12" s="45">
        <f t="shared" si="1"/>
        <v>0.77333333333333298</v>
      </c>
    </row>
    <row r="13" spans="1:12" s="2" customFormat="1" ht="22.15" customHeight="1">
      <c r="A13" s="8">
        <v>11</v>
      </c>
      <c r="B13" s="46" t="s">
        <v>30</v>
      </c>
      <c r="C13" s="47" t="s">
        <v>31</v>
      </c>
      <c r="D13" s="40">
        <v>3.7120000000000002</v>
      </c>
      <c r="E13" s="35">
        <v>73.340800000000002</v>
      </c>
      <c r="F13" s="11"/>
      <c r="G13" s="35">
        <v>0.6</v>
      </c>
      <c r="H13" s="31">
        <v>0.33333333333333298</v>
      </c>
      <c r="I13" s="15">
        <f t="shared" si="0"/>
        <v>74.274133333333324</v>
      </c>
      <c r="J13" s="8"/>
      <c r="L13" s="45">
        <f t="shared" si="1"/>
        <v>0.9333333333333329</v>
      </c>
    </row>
    <row r="14" spans="1:12" s="2" customFormat="1" ht="22.15" customHeight="1">
      <c r="A14" s="8">
        <v>12</v>
      </c>
      <c r="B14" s="46" t="s">
        <v>38</v>
      </c>
      <c r="C14" s="47" t="s">
        <v>39</v>
      </c>
      <c r="D14" s="40">
        <v>3.5009999999999999</v>
      </c>
      <c r="E14" s="35">
        <v>70.940249999999992</v>
      </c>
      <c r="F14" s="30"/>
      <c r="G14" s="35">
        <v>0.4</v>
      </c>
      <c r="H14" s="15">
        <v>2.1733333333333298</v>
      </c>
      <c r="I14" s="15">
        <f t="shared" si="0"/>
        <v>73.51358333333333</v>
      </c>
      <c r="J14" s="41"/>
      <c r="L14" s="45">
        <f t="shared" si="1"/>
        <v>2.5733333333333297</v>
      </c>
    </row>
    <row r="15" spans="1:12" s="2" customFormat="1" ht="22.15" customHeight="1">
      <c r="A15" s="8">
        <v>13</v>
      </c>
      <c r="B15" s="46" t="s">
        <v>34</v>
      </c>
      <c r="C15" s="47" t="s">
        <v>35</v>
      </c>
      <c r="D15" s="40">
        <v>3.5859999999999999</v>
      </c>
      <c r="E15" s="35">
        <v>71.811499999999995</v>
      </c>
      <c r="F15" s="11"/>
      <c r="G15" s="35">
        <v>0.2</v>
      </c>
      <c r="H15" s="31">
        <v>0.81333333333333302</v>
      </c>
      <c r="I15" s="15">
        <f t="shared" si="0"/>
        <v>72.824833333333331</v>
      </c>
      <c r="J15" s="8"/>
      <c r="L15" s="45">
        <f t="shared" si="1"/>
        <v>1.013333333333333</v>
      </c>
    </row>
    <row r="16" spans="1:12" s="2" customFormat="1" ht="22.15" customHeight="1">
      <c r="A16" s="8">
        <v>14</v>
      </c>
      <c r="B16" s="49" t="s">
        <v>36</v>
      </c>
      <c r="C16" s="47" t="s">
        <v>37</v>
      </c>
      <c r="D16" s="40">
        <v>3.52</v>
      </c>
      <c r="E16" s="35">
        <v>71.134999999999991</v>
      </c>
      <c r="F16" s="39"/>
      <c r="G16" s="35">
        <v>0</v>
      </c>
      <c r="H16" s="44">
        <v>1.42</v>
      </c>
      <c r="I16" s="15">
        <f t="shared" si="0"/>
        <v>72.554999999999993</v>
      </c>
      <c r="J16" s="41"/>
      <c r="L16" s="45">
        <f t="shared" si="1"/>
        <v>1.42</v>
      </c>
    </row>
    <row r="17" spans="1:9" s="2" customFormat="1" ht="22.15" customHeight="1">
      <c r="F17" s="16"/>
      <c r="G17" s="17"/>
      <c r="H17" s="17"/>
      <c r="I17" s="17"/>
    </row>
    <row r="18" spans="1:9" s="2" customFormat="1" ht="22.15" customHeight="1">
      <c r="A18" s="64" t="s">
        <v>11</v>
      </c>
      <c r="B18" s="64"/>
      <c r="C18" s="64"/>
      <c r="D18" s="64"/>
      <c r="E18" s="64"/>
      <c r="F18" s="64"/>
      <c r="G18" s="64"/>
      <c r="H18" s="64"/>
      <c r="I18" s="17"/>
    </row>
    <row r="19" spans="1:9" s="3" customFormat="1" ht="22.15" customHeight="1">
      <c r="A19" s="2"/>
      <c r="B19" s="2"/>
      <c r="C19" s="2"/>
      <c r="D19" s="2"/>
      <c r="E19" s="2"/>
      <c r="F19" s="16"/>
      <c r="G19" s="17"/>
      <c r="H19" s="17"/>
      <c r="I19" s="17"/>
    </row>
    <row r="20" spans="1:9" s="2" customFormat="1" ht="22.15" customHeight="1">
      <c r="F20" s="16"/>
      <c r="G20" s="17"/>
      <c r="H20" s="17"/>
      <c r="I20" s="17"/>
    </row>
    <row r="21" spans="1:9" s="2" customFormat="1" ht="22.15" customHeight="1">
      <c r="F21" s="16"/>
      <c r="G21" s="17"/>
      <c r="H21" s="17"/>
      <c r="I21" s="17"/>
    </row>
    <row r="22" spans="1:9" s="2" customFormat="1" ht="22.15" customHeight="1">
      <c r="F22" s="16"/>
      <c r="G22" s="17"/>
      <c r="H22" s="17"/>
      <c r="I22" s="17"/>
    </row>
    <row r="23" spans="1:9" s="2" customFormat="1" ht="22.15" customHeight="1">
      <c r="F23" s="16"/>
      <c r="G23" s="17"/>
      <c r="H23" s="17"/>
      <c r="I23" s="17"/>
    </row>
    <row r="24" spans="1:9" s="2" customFormat="1" ht="22.15" customHeight="1">
      <c r="A24" s="3"/>
      <c r="B24" s="19"/>
      <c r="C24" s="3"/>
      <c r="D24" s="20"/>
      <c r="E24" s="20"/>
      <c r="F24" s="21"/>
      <c r="G24" s="18"/>
      <c r="H24" s="18"/>
      <c r="I24" s="18"/>
    </row>
    <row r="25" spans="1:9" s="2" customFormat="1" ht="22.15" customHeight="1">
      <c r="B25" s="22"/>
      <c r="D25" s="22"/>
      <c r="E25" s="23"/>
      <c r="F25" s="16"/>
      <c r="G25" s="17"/>
      <c r="H25" s="17"/>
      <c r="I25" s="17"/>
    </row>
    <row r="26" spans="1:9" s="2" customFormat="1" ht="22.15" customHeight="1">
      <c r="B26" s="24"/>
      <c r="C26" s="4"/>
      <c r="D26" s="25"/>
      <c r="E26" s="23"/>
      <c r="F26" s="26"/>
      <c r="G26" s="17"/>
      <c r="H26" s="17"/>
      <c r="I26" s="17"/>
    </row>
    <row r="27" spans="1:9" s="3" customFormat="1" ht="22.15" customHeight="1">
      <c r="A27" s="4"/>
      <c r="B27" s="4"/>
      <c r="C27" s="4"/>
      <c r="D27" s="4"/>
      <c r="E27" s="4"/>
      <c r="F27" s="4"/>
      <c r="G27" s="4"/>
      <c r="H27" s="4"/>
      <c r="I27" s="4"/>
    </row>
    <row r="28" spans="1:9" s="2" customFormat="1" ht="22.15" customHeight="1"/>
    <row r="29" spans="1:9" s="4" customFormat="1" ht="22.15" customHeight="1">
      <c r="A29"/>
      <c r="B29" s="5"/>
      <c r="C29"/>
      <c r="D29"/>
      <c r="E29"/>
      <c r="F29" s="6"/>
      <c r="G29" s="7"/>
      <c r="H29" s="7"/>
      <c r="I29" s="7"/>
    </row>
    <row r="30" spans="1:9" s="4" customFormat="1" ht="22.15" customHeight="1">
      <c r="A30"/>
      <c r="B30" s="5"/>
      <c r="C30"/>
      <c r="D30"/>
      <c r="E30"/>
      <c r="F30" s="6"/>
      <c r="G30" s="7"/>
      <c r="H30" s="7"/>
      <c r="I30" s="7"/>
    </row>
    <row r="31" spans="1:9" s="2" customFormat="1" ht="22.15" customHeight="1">
      <c r="A31"/>
      <c r="B31" s="5"/>
      <c r="C31"/>
      <c r="D31"/>
      <c r="E31"/>
      <c r="F31" s="6"/>
      <c r="G31" s="7"/>
      <c r="H31" s="7"/>
      <c r="I31" s="7"/>
    </row>
  </sheetData>
  <sortState ref="A3:L16">
    <sortCondition descending="1" ref="I3:I16"/>
  </sortState>
  <mergeCells count="2">
    <mergeCell ref="A1:J1"/>
    <mergeCell ref="A18:H18"/>
  </mergeCells>
  <phoneticPr fontId="13" type="noConversion"/>
  <conditionalFormatting sqref="B3:B16">
    <cfRule type="duplicateValues" dxfId="4" priority="1"/>
  </conditionalFormatting>
  <pageMargins left="0.196527777777778" right="0.196527777777778" top="0.74791666666666701" bottom="0.74791666666666701" header="0.31458333333333299" footer="0.314583333333332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workbookViewId="0">
      <selection activeCell="N17" sqref="N17"/>
    </sheetView>
  </sheetViews>
  <sheetFormatPr defaultColWidth="9" defaultRowHeight="14"/>
  <cols>
    <col min="1" max="1" width="9.453125" customWidth="1"/>
    <col min="2" max="2" width="16.08984375" style="5" customWidth="1"/>
    <col min="3" max="3" width="10.453125" customWidth="1"/>
    <col min="4" max="4" width="9.453125" customWidth="1"/>
    <col min="5" max="5" width="11.08984375" customWidth="1"/>
    <col min="6" max="6" width="15.7265625" style="6" customWidth="1"/>
    <col min="7" max="7" width="15" style="7" customWidth="1"/>
    <col min="8" max="8" width="14.453125" style="42" customWidth="1"/>
    <col min="9" max="9" width="13.7265625" style="7" customWidth="1"/>
    <col min="10" max="10" width="22.54296875" bestFit="1" customWidth="1"/>
    <col min="12" max="12" width="19.7265625" bestFit="1" customWidth="1"/>
  </cols>
  <sheetData>
    <row r="1" spans="1:12" s="1" customFormat="1" ht="21">
      <c r="A1" s="63" t="s">
        <v>69</v>
      </c>
      <c r="B1" s="63"/>
      <c r="C1" s="63"/>
      <c r="D1" s="63"/>
      <c r="E1" s="63"/>
      <c r="F1" s="63"/>
      <c r="G1" s="63"/>
      <c r="H1" s="63"/>
      <c r="I1" s="63"/>
      <c r="J1" s="63"/>
    </row>
    <row r="2" spans="1:12" s="2" customFormat="1" ht="60">
      <c r="A2" s="8" t="s">
        <v>0</v>
      </c>
      <c r="B2" s="9" t="s">
        <v>1</v>
      </c>
      <c r="C2" s="8" t="s">
        <v>2</v>
      </c>
      <c r="D2" s="8" t="s">
        <v>3</v>
      </c>
      <c r="E2" s="27" t="s">
        <v>6</v>
      </c>
      <c r="F2" s="27" t="s">
        <v>7</v>
      </c>
      <c r="G2" s="10" t="s">
        <v>9</v>
      </c>
      <c r="H2" s="10" t="s">
        <v>10</v>
      </c>
      <c r="I2" s="10" t="s">
        <v>4</v>
      </c>
      <c r="J2" s="8" t="s">
        <v>5</v>
      </c>
    </row>
    <row r="3" spans="1:12" s="2" customFormat="1" ht="22.15" customHeight="1">
      <c r="A3" s="8">
        <v>1</v>
      </c>
      <c r="B3" s="46" t="s">
        <v>41</v>
      </c>
      <c r="C3" s="50" t="s">
        <v>42</v>
      </c>
      <c r="D3" s="40">
        <v>3.9740000000000002</v>
      </c>
      <c r="E3" s="34">
        <v>81.218266666666679</v>
      </c>
      <c r="F3" s="11"/>
      <c r="G3" s="34">
        <v>4</v>
      </c>
      <c r="H3" s="61">
        <v>1.2266666666666699</v>
      </c>
      <c r="I3" s="12">
        <f t="shared" ref="I3:I16" si="0">E3+F3+G3+H3</f>
        <v>86.444933333333353</v>
      </c>
      <c r="J3" s="14"/>
      <c r="L3" s="45">
        <f t="shared" ref="L3:L16" si="1">F3+G3+H3</f>
        <v>5.2266666666666701</v>
      </c>
    </row>
    <row r="4" spans="1:12" s="2" customFormat="1" ht="22.15" customHeight="1">
      <c r="A4" s="8">
        <v>2</v>
      </c>
      <c r="B4" s="48" t="s">
        <v>43</v>
      </c>
      <c r="C4" s="36" t="s">
        <v>44</v>
      </c>
      <c r="D4" s="40">
        <v>3.9420000000000002</v>
      </c>
      <c r="E4" s="34">
        <v>80.256133333333324</v>
      </c>
      <c r="F4" s="11"/>
      <c r="G4" s="34">
        <v>1</v>
      </c>
      <c r="H4" s="61">
        <v>2.39333333333333</v>
      </c>
      <c r="I4" s="12">
        <f t="shared" si="0"/>
        <v>83.649466666666655</v>
      </c>
      <c r="J4" s="8"/>
      <c r="L4" s="45">
        <f t="shared" si="1"/>
        <v>3.39333333333333</v>
      </c>
    </row>
    <row r="5" spans="1:12" s="2" customFormat="1" ht="22.15" customHeight="1">
      <c r="A5" s="8">
        <v>3</v>
      </c>
      <c r="B5" s="46" t="s">
        <v>45</v>
      </c>
      <c r="C5" s="47" t="s">
        <v>46</v>
      </c>
      <c r="D5" s="52">
        <v>3.927</v>
      </c>
      <c r="E5" s="34">
        <v>79.80513333333333</v>
      </c>
      <c r="F5" s="11"/>
      <c r="G5" s="34">
        <v>1.4</v>
      </c>
      <c r="H5" s="61">
        <v>1.2933333333333299</v>
      </c>
      <c r="I5" s="12">
        <f t="shared" si="0"/>
        <v>82.498466666666673</v>
      </c>
      <c r="J5" s="14"/>
      <c r="L5" s="45">
        <f t="shared" si="1"/>
        <v>2.6933333333333298</v>
      </c>
    </row>
    <row r="6" spans="1:12" s="2" customFormat="1" ht="22.15" customHeight="1">
      <c r="A6" s="8">
        <v>4</v>
      </c>
      <c r="B6" s="46" t="s">
        <v>49</v>
      </c>
      <c r="C6" s="47" t="s">
        <v>50</v>
      </c>
      <c r="D6" s="40">
        <v>3.83</v>
      </c>
      <c r="E6" s="34">
        <v>76.888666666666666</v>
      </c>
      <c r="F6" s="11"/>
      <c r="G6" s="34">
        <v>2.2000000000000002</v>
      </c>
      <c r="H6" s="61">
        <v>2.0533333333333301</v>
      </c>
      <c r="I6" s="12">
        <f t="shared" si="0"/>
        <v>81.141999999999996</v>
      </c>
      <c r="J6" s="14"/>
      <c r="L6" s="45">
        <f t="shared" si="1"/>
        <v>4.2533333333333303</v>
      </c>
    </row>
    <row r="7" spans="1:12" s="2" customFormat="1" ht="22.15" customHeight="1">
      <c r="A7" s="8">
        <v>5</v>
      </c>
      <c r="B7" s="46" t="s">
        <v>47</v>
      </c>
      <c r="C7" s="47" t="s">
        <v>48</v>
      </c>
      <c r="D7" s="40">
        <v>3.895</v>
      </c>
      <c r="E7" s="34">
        <v>78.843000000000004</v>
      </c>
      <c r="F7" s="11"/>
      <c r="G7" s="34">
        <v>0.8</v>
      </c>
      <c r="H7" s="61">
        <v>0.44</v>
      </c>
      <c r="I7" s="12">
        <f t="shared" si="0"/>
        <v>80.082999999999998</v>
      </c>
      <c r="J7" s="14"/>
      <c r="L7" s="45">
        <f t="shared" si="1"/>
        <v>1.24</v>
      </c>
    </row>
    <row r="8" spans="1:12" s="2" customFormat="1" ht="22.15" customHeight="1">
      <c r="A8" s="8">
        <v>6</v>
      </c>
      <c r="B8" s="46" t="s">
        <v>51</v>
      </c>
      <c r="C8" s="51" t="s">
        <v>52</v>
      </c>
      <c r="D8" s="40">
        <v>3.7919999999999998</v>
      </c>
      <c r="E8" s="34">
        <v>75.746133333333319</v>
      </c>
      <c r="F8" s="11"/>
      <c r="G8" s="34">
        <v>1.2000000000000002</v>
      </c>
      <c r="H8" s="61">
        <v>0.33333333333333298</v>
      </c>
      <c r="I8" s="12">
        <f t="shared" si="0"/>
        <v>77.27946666666665</v>
      </c>
      <c r="J8" s="14"/>
      <c r="L8" s="45">
        <f t="shared" si="1"/>
        <v>1.5333333333333332</v>
      </c>
    </row>
    <row r="9" spans="1:12" s="2" customFormat="1" ht="22.15" customHeight="1">
      <c r="A9" s="8">
        <v>7</v>
      </c>
      <c r="B9" s="46" t="s">
        <v>53</v>
      </c>
      <c r="C9" s="47" t="s">
        <v>54</v>
      </c>
      <c r="D9" s="40">
        <v>3.6739999999999999</v>
      </c>
      <c r="E9" s="34">
        <v>72.713499999999996</v>
      </c>
      <c r="F9" s="11"/>
      <c r="G9" s="34">
        <v>2.5</v>
      </c>
      <c r="H9" s="61">
        <v>1.0733333333333299</v>
      </c>
      <c r="I9" s="12">
        <f t="shared" si="0"/>
        <v>76.28683333333332</v>
      </c>
      <c r="J9" s="14"/>
      <c r="L9" s="45">
        <f t="shared" si="1"/>
        <v>3.5733333333333297</v>
      </c>
    </row>
    <row r="10" spans="1:12" s="2" customFormat="1" ht="22.15" customHeight="1">
      <c r="A10" s="8">
        <v>8</v>
      </c>
      <c r="B10" s="46" t="s">
        <v>55</v>
      </c>
      <c r="C10" s="47" t="s">
        <v>56</v>
      </c>
      <c r="D10" s="40">
        <v>3.6259999999999999</v>
      </c>
      <c r="E10" s="34">
        <v>72.221499999999992</v>
      </c>
      <c r="F10" s="11"/>
      <c r="G10" s="34">
        <v>2.5</v>
      </c>
      <c r="H10" s="61">
        <v>0.6</v>
      </c>
      <c r="I10" s="12">
        <f t="shared" si="0"/>
        <v>75.321499999999986</v>
      </c>
      <c r="J10" s="14"/>
      <c r="L10" s="45">
        <f t="shared" si="1"/>
        <v>3.1</v>
      </c>
    </row>
    <row r="11" spans="1:12" s="2" customFormat="1" ht="22.15" customHeight="1">
      <c r="A11" s="8">
        <v>9</v>
      </c>
      <c r="B11" s="46" t="s">
        <v>57</v>
      </c>
      <c r="C11" s="47" t="s">
        <v>58</v>
      </c>
      <c r="D11" s="40">
        <v>3.5779999999999998</v>
      </c>
      <c r="E11" s="34">
        <v>71.729499999999987</v>
      </c>
      <c r="F11" s="8"/>
      <c r="G11" s="34">
        <v>0.8</v>
      </c>
      <c r="H11" s="43">
        <v>1.84</v>
      </c>
      <c r="I11" s="12">
        <f t="shared" si="0"/>
        <v>74.369499999999988</v>
      </c>
      <c r="J11" s="8"/>
      <c r="L11" s="45">
        <f t="shared" si="1"/>
        <v>2.64</v>
      </c>
    </row>
    <row r="12" spans="1:12" s="2" customFormat="1" ht="22.15" customHeight="1">
      <c r="A12" s="8">
        <v>10</v>
      </c>
      <c r="B12" s="46" t="s">
        <v>59</v>
      </c>
      <c r="C12" s="47" t="s">
        <v>60</v>
      </c>
      <c r="D12" s="40">
        <v>3.4550000000000001</v>
      </c>
      <c r="E12" s="34">
        <v>70.46875</v>
      </c>
      <c r="F12" s="11"/>
      <c r="G12" s="34">
        <v>0.8</v>
      </c>
      <c r="H12" s="61">
        <v>0.22666666666666699</v>
      </c>
      <c r="I12" s="12">
        <f t="shared" si="0"/>
        <v>71.495416666666671</v>
      </c>
      <c r="J12" s="14"/>
      <c r="L12" s="45">
        <f t="shared" si="1"/>
        <v>1.0266666666666671</v>
      </c>
    </row>
    <row r="13" spans="1:12" s="2" customFormat="1" ht="22.15" customHeight="1">
      <c r="A13" s="8">
        <v>11</v>
      </c>
      <c r="B13" s="46" t="s">
        <v>61</v>
      </c>
      <c r="C13" s="47" t="s">
        <v>62</v>
      </c>
      <c r="D13" s="52">
        <v>3.43</v>
      </c>
      <c r="E13" s="34">
        <v>70.212499999999991</v>
      </c>
      <c r="F13" s="13"/>
      <c r="G13" s="34">
        <v>0.8</v>
      </c>
      <c r="H13" s="62">
        <v>0.473333333333333</v>
      </c>
      <c r="I13" s="12">
        <f t="shared" si="0"/>
        <v>71.485833333333318</v>
      </c>
      <c r="J13" s="13"/>
      <c r="L13" s="45">
        <f t="shared" si="1"/>
        <v>1.273333333333333</v>
      </c>
    </row>
    <row r="14" spans="1:12" s="2" customFormat="1" ht="22.15" customHeight="1">
      <c r="A14" s="8">
        <v>12</v>
      </c>
      <c r="B14" s="46" t="s">
        <v>63</v>
      </c>
      <c r="C14" s="47" t="s">
        <v>64</v>
      </c>
      <c r="D14" s="52">
        <v>3.2770000000000001</v>
      </c>
      <c r="E14" s="34">
        <v>68.691399999999987</v>
      </c>
      <c r="F14" s="11"/>
      <c r="G14" s="34">
        <v>1</v>
      </c>
      <c r="H14" s="61">
        <v>1.5733333333333299</v>
      </c>
      <c r="I14" s="12">
        <f t="shared" si="0"/>
        <v>71.264733333333311</v>
      </c>
      <c r="J14" s="41"/>
      <c r="L14" s="45">
        <f t="shared" si="1"/>
        <v>2.5733333333333297</v>
      </c>
    </row>
    <row r="15" spans="1:12" s="2" customFormat="1" ht="22.15" customHeight="1">
      <c r="A15" s="8">
        <v>13</v>
      </c>
      <c r="B15" s="46" t="s">
        <v>65</v>
      </c>
      <c r="C15" s="47" t="s">
        <v>66</v>
      </c>
      <c r="D15" s="52">
        <v>3.234</v>
      </c>
      <c r="E15" s="34">
        <v>68.338799999999992</v>
      </c>
      <c r="F15" s="38"/>
      <c r="G15" s="34">
        <v>0</v>
      </c>
      <c r="H15" s="43">
        <v>0.68</v>
      </c>
      <c r="I15" s="12">
        <f t="shared" si="0"/>
        <v>69.018799999999999</v>
      </c>
      <c r="J15" s="41"/>
      <c r="L15" s="45">
        <f t="shared" si="1"/>
        <v>0.68</v>
      </c>
    </row>
    <row r="16" spans="1:12" s="2" customFormat="1" ht="22.15" customHeight="1">
      <c r="A16" s="8">
        <v>14</v>
      </c>
      <c r="B16" s="48" t="s">
        <v>67</v>
      </c>
      <c r="C16" s="36" t="s">
        <v>68</v>
      </c>
      <c r="D16" s="40">
        <v>2.9729999999999999</v>
      </c>
      <c r="E16" s="34">
        <v>66.124799999999993</v>
      </c>
      <c r="F16" s="38"/>
      <c r="G16" s="34">
        <v>0.2</v>
      </c>
      <c r="H16" s="43">
        <v>2.0533333333333301</v>
      </c>
      <c r="I16" s="12">
        <f t="shared" si="0"/>
        <v>68.378133333333324</v>
      </c>
      <c r="J16" s="58" t="s">
        <v>112</v>
      </c>
      <c r="L16" s="45">
        <f t="shared" si="1"/>
        <v>2.2533333333333303</v>
      </c>
    </row>
    <row r="17" spans="1:10" s="2" customFormat="1" ht="15">
      <c r="A17"/>
      <c r="B17" s="5"/>
      <c r="C17"/>
      <c r="D17"/>
      <c r="E17"/>
      <c r="F17" s="6"/>
      <c r="G17" s="7"/>
      <c r="H17" s="42"/>
      <c r="I17" s="7"/>
      <c r="J17"/>
    </row>
    <row r="18" spans="1:10" s="2" customFormat="1" ht="22.15" customHeight="1">
      <c r="A18" s="64" t="s">
        <v>11</v>
      </c>
      <c r="B18" s="64"/>
      <c r="C18" s="64"/>
      <c r="D18" s="64"/>
      <c r="E18" s="64"/>
      <c r="F18" s="64"/>
      <c r="G18" s="64"/>
      <c r="H18" s="64"/>
      <c r="I18" s="7"/>
      <c r="J18"/>
    </row>
    <row r="19" spans="1:10" s="3" customFormat="1" ht="22.15" customHeight="1">
      <c r="A19"/>
      <c r="B19" s="5"/>
      <c r="C19"/>
      <c r="D19"/>
      <c r="E19"/>
      <c r="F19" s="6"/>
      <c r="G19" s="7"/>
      <c r="H19" s="42"/>
      <c r="I19" s="7"/>
      <c r="J19"/>
    </row>
    <row r="20" spans="1:10" s="2" customFormat="1" ht="22.15" customHeight="1">
      <c r="A20"/>
      <c r="B20" s="5"/>
      <c r="C20"/>
      <c r="D20"/>
      <c r="E20"/>
      <c r="F20" s="6"/>
      <c r="G20" s="7"/>
      <c r="H20" s="42"/>
      <c r="I20" s="7"/>
      <c r="J20"/>
    </row>
    <row r="21" spans="1:10" s="4" customFormat="1" ht="22.15" customHeight="1">
      <c r="A21"/>
      <c r="B21" s="5"/>
      <c r="C21"/>
      <c r="D21"/>
      <c r="E21"/>
      <c r="F21" s="6"/>
      <c r="G21" s="7"/>
      <c r="H21" s="42"/>
      <c r="I21" s="7"/>
      <c r="J21"/>
    </row>
    <row r="22" spans="1:10" s="4" customFormat="1" ht="22.15" customHeight="1">
      <c r="A22"/>
      <c r="B22" s="5"/>
      <c r="C22"/>
      <c r="D22"/>
      <c r="E22"/>
      <c r="F22" s="6"/>
      <c r="G22" s="7"/>
      <c r="H22" s="42"/>
      <c r="I22" s="7"/>
      <c r="J22"/>
    </row>
    <row r="23" spans="1:10" s="2" customFormat="1" ht="22.15" customHeight="1">
      <c r="A23"/>
      <c r="B23" s="5"/>
      <c r="C23"/>
      <c r="D23"/>
      <c r="E23"/>
      <c r="F23" s="6"/>
      <c r="G23" s="7"/>
      <c r="H23" s="42"/>
      <c r="I23" s="7"/>
      <c r="J23"/>
    </row>
  </sheetData>
  <sortState ref="A3:L16">
    <sortCondition descending="1" ref="I3:I16"/>
  </sortState>
  <mergeCells count="2">
    <mergeCell ref="A1:J1"/>
    <mergeCell ref="A18:H18"/>
  </mergeCells>
  <phoneticPr fontId="13" type="noConversion"/>
  <conditionalFormatting sqref="C13:C16">
    <cfRule type="duplicateValues" dxfId="3" priority="2"/>
  </conditionalFormatting>
  <conditionalFormatting sqref="B3:B12">
    <cfRule type="duplicateValues" dxfId="2" priority="1"/>
  </conditionalFormatting>
  <pageMargins left="0.196527777777778" right="0.196527777777778" top="0.74791666666666701" bottom="0.74791666666666701" header="0.31458333333333299" footer="0.31458333333333299"/>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5"/>
  <sheetViews>
    <sheetView tabSelected="1" workbookViewId="0">
      <selection activeCell="J32" sqref="J32"/>
    </sheetView>
  </sheetViews>
  <sheetFormatPr defaultColWidth="9" defaultRowHeight="14"/>
  <cols>
    <col min="1" max="1" width="9.453125" customWidth="1"/>
    <col min="2" max="2" width="16.08984375" style="5" customWidth="1"/>
    <col min="3" max="3" width="10.453125" customWidth="1"/>
    <col min="4" max="4" width="9.453125" customWidth="1"/>
    <col min="5" max="5" width="11.08984375" customWidth="1"/>
    <col min="6" max="6" width="15.7265625" style="6" customWidth="1"/>
    <col min="7" max="8" width="13.08984375" style="7" customWidth="1"/>
    <col min="9" max="9" width="13.7265625" style="7" customWidth="1"/>
    <col min="10" max="10" width="22.54296875" bestFit="1" customWidth="1"/>
    <col min="12" max="12" width="19.7265625" bestFit="1" customWidth="1"/>
  </cols>
  <sheetData>
    <row r="1" spans="1:12" s="1" customFormat="1" ht="21">
      <c r="A1" s="63" t="s">
        <v>114</v>
      </c>
      <c r="B1" s="63"/>
      <c r="C1" s="63"/>
      <c r="D1" s="63"/>
      <c r="E1" s="63"/>
      <c r="F1" s="63"/>
      <c r="G1" s="63"/>
      <c r="H1" s="63"/>
      <c r="I1" s="63"/>
      <c r="J1" s="63"/>
    </row>
    <row r="2" spans="1:12" s="2" customFormat="1" ht="60">
      <c r="A2" s="8" t="s">
        <v>0</v>
      </c>
      <c r="B2" s="9" t="s">
        <v>1</v>
      </c>
      <c r="C2" s="8" t="s">
        <v>2</v>
      </c>
      <c r="D2" s="8" t="s">
        <v>3</v>
      </c>
      <c r="E2" s="27" t="s">
        <v>6</v>
      </c>
      <c r="F2" s="27" t="s">
        <v>7</v>
      </c>
      <c r="G2" s="10" t="s">
        <v>9</v>
      </c>
      <c r="H2" s="10" t="s">
        <v>10</v>
      </c>
      <c r="I2" s="10" t="s">
        <v>4</v>
      </c>
      <c r="J2" s="8" t="s">
        <v>5</v>
      </c>
    </row>
    <row r="3" spans="1:12" s="2" customFormat="1" ht="22.15" customHeight="1">
      <c r="A3" s="8">
        <v>1</v>
      </c>
      <c r="B3" s="46" t="s">
        <v>70</v>
      </c>
      <c r="C3" s="47" t="s">
        <v>71</v>
      </c>
      <c r="D3" s="55">
        <v>4</v>
      </c>
      <c r="E3" s="32">
        <v>82</v>
      </c>
      <c r="F3" s="11"/>
      <c r="G3" s="32">
        <v>4</v>
      </c>
      <c r="H3" s="32">
        <v>2.37333333333333</v>
      </c>
      <c r="I3" s="12">
        <f t="shared" ref="I3:I23" si="0">E3+F3+G3+H3</f>
        <v>88.373333333333335</v>
      </c>
      <c r="J3" s="14"/>
      <c r="L3" s="45">
        <f t="shared" ref="L3:L23" si="1">F3+G3+H3</f>
        <v>6.3733333333333295</v>
      </c>
    </row>
    <row r="4" spans="1:12" s="2" customFormat="1" ht="22.15" customHeight="1">
      <c r="A4" s="8">
        <v>2</v>
      </c>
      <c r="B4" s="46" t="s">
        <v>72</v>
      </c>
      <c r="C4" s="47" t="s">
        <v>73</v>
      </c>
      <c r="D4" s="56">
        <v>3.93</v>
      </c>
      <c r="E4" s="32">
        <v>79.895333333333326</v>
      </c>
      <c r="F4" s="11"/>
      <c r="G4" s="32">
        <v>2.2999999999999998</v>
      </c>
      <c r="H4" s="32">
        <v>2.5733333333333301</v>
      </c>
      <c r="I4" s="12">
        <f t="shared" si="0"/>
        <v>84.768666666666647</v>
      </c>
      <c r="J4" s="13"/>
      <c r="L4" s="45">
        <f t="shared" si="1"/>
        <v>4.8733333333333295</v>
      </c>
    </row>
    <row r="5" spans="1:12" s="2" customFormat="1" ht="22.15" customHeight="1">
      <c r="A5" s="8">
        <v>3</v>
      </c>
      <c r="B5" s="46" t="s">
        <v>76</v>
      </c>
      <c r="C5" s="47" t="s">
        <v>77</v>
      </c>
      <c r="D5" s="56">
        <v>3.9039999999999999</v>
      </c>
      <c r="E5" s="32">
        <v>79.113599999999991</v>
      </c>
      <c r="F5" s="11"/>
      <c r="G5" s="32">
        <v>3.2</v>
      </c>
      <c r="H5" s="32">
        <v>0.97333333333333305</v>
      </c>
      <c r="I5" s="12">
        <f t="shared" si="0"/>
        <v>83.286933333333323</v>
      </c>
      <c r="J5" s="8"/>
      <c r="L5" s="45">
        <f t="shared" si="1"/>
        <v>4.1733333333333329</v>
      </c>
    </row>
    <row r="6" spans="1:12" s="2" customFormat="1" ht="22.15" customHeight="1">
      <c r="A6" s="8">
        <v>4</v>
      </c>
      <c r="B6" s="46" t="s">
        <v>74</v>
      </c>
      <c r="C6" s="47" t="s">
        <v>75</v>
      </c>
      <c r="D6" s="56">
        <v>3.9039999999999999</v>
      </c>
      <c r="E6" s="32">
        <v>79.113599999999991</v>
      </c>
      <c r="F6" s="11"/>
      <c r="G6" s="32">
        <v>2</v>
      </c>
      <c r="H6" s="32">
        <v>0.82666666666666699</v>
      </c>
      <c r="I6" s="12">
        <f t="shared" si="0"/>
        <v>81.940266666666659</v>
      </c>
      <c r="J6" s="28"/>
      <c r="L6" s="45">
        <f t="shared" si="1"/>
        <v>2.8266666666666671</v>
      </c>
    </row>
    <row r="7" spans="1:12" s="2" customFormat="1" ht="22.15" customHeight="1">
      <c r="A7" s="8">
        <v>5</v>
      </c>
      <c r="B7" s="46" t="s">
        <v>78</v>
      </c>
      <c r="C7" s="47" t="s">
        <v>79</v>
      </c>
      <c r="D7" s="56">
        <v>3.851</v>
      </c>
      <c r="E7" s="32">
        <v>77.520066666666665</v>
      </c>
      <c r="F7" s="11"/>
      <c r="G7" s="32">
        <v>1.4</v>
      </c>
      <c r="H7" s="32">
        <v>0.78666666666666696</v>
      </c>
      <c r="I7" s="12">
        <f t="shared" si="0"/>
        <v>79.706733333333332</v>
      </c>
      <c r="J7" s="28"/>
      <c r="L7" s="45">
        <f t="shared" si="1"/>
        <v>2.186666666666667</v>
      </c>
    </row>
    <row r="8" spans="1:12" s="2" customFormat="1" ht="22.15" customHeight="1">
      <c r="A8" s="8">
        <v>6</v>
      </c>
      <c r="B8" s="48" t="s">
        <v>84</v>
      </c>
      <c r="C8" s="36" t="s">
        <v>85</v>
      </c>
      <c r="D8" s="56">
        <v>3.8119999999999998</v>
      </c>
      <c r="E8" s="32">
        <v>76.347466666666648</v>
      </c>
      <c r="F8" s="11"/>
      <c r="G8" s="32">
        <v>2</v>
      </c>
      <c r="H8" s="32">
        <v>1.2933333333333299</v>
      </c>
      <c r="I8" s="12">
        <f t="shared" si="0"/>
        <v>79.640799999999984</v>
      </c>
      <c r="J8" s="28"/>
      <c r="L8" s="45">
        <f t="shared" si="1"/>
        <v>3.2933333333333299</v>
      </c>
    </row>
    <row r="9" spans="1:12" s="2" customFormat="1" ht="22.15" customHeight="1">
      <c r="A9" s="8">
        <v>7</v>
      </c>
      <c r="B9" s="46" t="s">
        <v>80</v>
      </c>
      <c r="C9" s="47" t="s">
        <v>81</v>
      </c>
      <c r="D9" s="56">
        <v>3.8479999999999999</v>
      </c>
      <c r="E9" s="32">
        <v>77.429866666666655</v>
      </c>
      <c r="F9" s="11"/>
      <c r="G9" s="32">
        <v>1</v>
      </c>
      <c r="H9" s="32">
        <v>0.84666666666666701</v>
      </c>
      <c r="I9" s="12">
        <f t="shared" si="0"/>
        <v>79.276533333333319</v>
      </c>
      <c r="J9" s="28"/>
      <c r="L9" s="45">
        <f t="shared" si="1"/>
        <v>1.8466666666666671</v>
      </c>
    </row>
    <row r="10" spans="1:12" s="2" customFormat="1" ht="22.15" customHeight="1">
      <c r="A10" s="8">
        <v>8</v>
      </c>
      <c r="B10" s="46" t="s">
        <v>82</v>
      </c>
      <c r="C10" s="47" t="s">
        <v>83</v>
      </c>
      <c r="D10" s="56">
        <v>3.843</v>
      </c>
      <c r="E10" s="32">
        <v>77.279533333333333</v>
      </c>
      <c r="F10" s="11"/>
      <c r="G10" s="32">
        <v>0.6</v>
      </c>
      <c r="H10" s="32">
        <v>0.98</v>
      </c>
      <c r="I10" s="12">
        <f t="shared" si="0"/>
        <v>78.859533333333331</v>
      </c>
      <c r="J10" s="14"/>
      <c r="L10" s="45">
        <f t="shared" si="1"/>
        <v>1.58</v>
      </c>
    </row>
    <row r="11" spans="1:12" s="2" customFormat="1" ht="22.15" customHeight="1">
      <c r="A11" s="8">
        <v>9</v>
      </c>
      <c r="B11" s="46" t="s">
        <v>88</v>
      </c>
      <c r="C11" s="47" t="s">
        <v>89</v>
      </c>
      <c r="D11" s="56">
        <v>3.7690000000000001</v>
      </c>
      <c r="E11" s="32">
        <v>75.054599999999994</v>
      </c>
      <c r="F11" s="11"/>
      <c r="G11" s="32">
        <v>1</v>
      </c>
      <c r="H11" s="32">
        <v>1.4266666666666701</v>
      </c>
      <c r="I11" s="12">
        <f t="shared" si="0"/>
        <v>77.48126666666667</v>
      </c>
      <c r="J11" s="33"/>
      <c r="L11" s="45">
        <f t="shared" si="1"/>
        <v>2.4266666666666703</v>
      </c>
    </row>
    <row r="12" spans="1:12" s="2" customFormat="1" ht="22.15" customHeight="1">
      <c r="A12" s="8">
        <v>10</v>
      </c>
      <c r="B12" s="46" t="s">
        <v>86</v>
      </c>
      <c r="C12" s="47" t="s">
        <v>87</v>
      </c>
      <c r="D12" s="56">
        <v>3.7709999999999999</v>
      </c>
      <c r="E12" s="32">
        <v>75.114733333333319</v>
      </c>
      <c r="F12" s="11"/>
      <c r="G12" s="32">
        <v>1</v>
      </c>
      <c r="H12" s="32">
        <v>0.92</v>
      </c>
      <c r="I12" s="12">
        <f t="shared" si="0"/>
        <v>77.034733333333321</v>
      </c>
      <c r="J12" s="28"/>
      <c r="L12" s="45">
        <f t="shared" si="1"/>
        <v>1.92</v>
      </c>
    </row>
    <row r="13" spans="1:12" s="2" customFormat="1" ht="22.15" customHeight="1">
      <c r="A13" s="8">
        <v>11</v>
      </c>
      <c r="B13" s="46" t="s">
        <v>102</v>
      </c>
      <c r="C13" s="47" t="s">
        <v>103</v>
      </c>
      <c r="D13" s="57">
        <v>3.4870000000000001</v>
      </c>
      <c r="E13" s="32">
        <v>70.796750000000003</v>
      </c>
      <c r="F13" s="11"/>
      <c r="G13" s="32">
        <v>2</v>
      </c>
      <c r="H13" s="32">
        <v>2.6666666666666701</v>
      </c>
      <c r="I13" s="12">
        <f t="shared" si="0"/>
        <v>75.463416666666674</v>
      </c>
      <c r="J13" s="51"/>
      <c r="L13" s="45">
        <f t="shared" si="1"/>
        <v>4.6666666666666696</v>
      </c>
    </row>
    <row r="14" spans="1:12" s="2" customFormat="1" ht="22.15" customHeight="1">
      <c r="A14" s="8">
        <v>12</v>
      </c>
      <c r="B14" s="53" t="s">
        <v>90</v>
      </c>
      <c r="C14" s="47" t="s">
        <v>91</v>
      </c>
      <c r="D14" s="56">
        <v>3.7050000000000001</v>
      </c>
      <c r="E14" s="32">
        <v>73.130333333333326</v>
      </c>
      <c r="F14" s="11"/>
      <c r="G14" s="32">
        <v>0</v>
      </c>
      <c r="H14" s="32">
        <v>1.8133333333333299</v>
      </c>
      <c r="I14" s="12">
        <f t="shared" si="0"/>
        <v>74.943666666666658</v>
      </c>
      <c r="J14" s="28"/>
      <c r="L14" s="45">
        <f t="shared" si="1"/>
        <v>1.8133333333333299</v>
      </c>
    </row>
    <row r="15" spans="1:12" s="2" customFormat="1" ht="22.15" customHeight="1">
      <c r="A15" s="8">
        <v>13</v>
      </c>
      <c r="B15" s="46" t="s">
        <v>92</v>
      </c>
      <c r="C15" s="47" t="s">
        <v>93</v>
      </c>
      <c r="D15" s="56">
        <v>3.6949999999999998</v>
      </c>
      <c r="E15" s="32">
        <v>72.928749999999994</v>
      </c>
      <c r="F15" s="11"/>
      <c r="G15" s="32">
        <v>0</v>
      </c>
      <c r="H15" s="32">
        <v>1.9733333333333301</v>
      </c>
      <c r="I15" s="12">
        <f t="shared" si="0"/>
        <v>74.902083333333323</v>
      </c>
      <c r="J15" s="14"/>
      <c r="L15" s="45">
        <f t="shared" si="1"/>
        <v>1.9733333333333301</v>
      </c>
    </row>
    <row r="16" spans="1:12" s="2" customFormat="1" ht="22.15" customHeight="1">
      <c r="A16" s="8">
        <v>14</v>
      </c>
      <c r="B16" s="53" t="s">
        <v>94</v>
      </c>
      <c r="C16" s="54" t="s">
        <v>95</v>
      </c>
      <c r="D16" s="56">
        <v>3.6139999999999999</v>
      </c>
      <c r="E16" s="32">
        <v>72.098499999999987</v>
      </c>
      <c r="F16" s="11"/>
      <c r="G16" s="32">
        <v>1.4</v>
      </c>
      <c r="H16" s="32">
        <v>1.3333333333333299</v>
      </c>
      <c r="I16" s="12">
        <f t="shared" si="0"/>
        <v>74.831833333333321</v>
      </c>
      <c r="J16" s="14"/>
      <c r="L16" s="45">
        <f t="shared" si="1"/>
        <v>2.7333333333333298</v>
      </c>
    </row>
    <row r="17" spans="1:12" s="2" customFormat="1" ht="22.15" customHeight="1">
      <c r="A17" s="8">
        <v>15</v>
      </c>
      <c r="B17" s="48" t="s">
        <v>104</v>
      </c>
      <c r="C17" s="36" t="s">
        <v>105</v>
      </c>
      <c r="D17" s="55">
        <v>3.38</v>
      </c>
      <c r="E17" s="32">
        <v>69.7</v>
      </c>
      <c r="F17" s="11"/>
      <c r="G17" s="32">
        <v>1.3</v>
      </c>
      <c r="H17" s="32">
        <v>2.2799999999999998</v>
      </c>
      <c r="I17" s="12">
        <f t="shared" si="0"/>
        <v>73.28</v>
      </c>
      <c r="J17" s="60"/>
      <c r="L17" s="45">
        <f t="shared" si="1"/>
        <v>3.58</v>
      </c>
    </row>
    <row r="18" spans="1:12" s="2" customFormat="1" ht="22.15" customHeight="1">
      <c r="A18" s="8">
        <v>16</v>
      </c>
      <c r="B18" s="46" t="s">
        <v>100</v>
      </c>
      <c r="C18" s="47" t="s">
        <v>101</v>
      </c>
      <c r="D18" s="56">
        <v>3.4980000000000002</v>
      </c>
      <c r="E18" s="32">
        <v>70.909499999999994</v>
      </c>
      <c r="F18" s="11"/>
      <c r="G18" s="32">
        <v>0.89999999999999991</v>
      </c>
      <c r="H18" s="32">
        <v>0.96</v>
      </c>
      <c r="I18" s="12">
        <f t="shared" si="0"/>
        <v>72.769499999999994</v>
      </c>
      <c r="J18" s="59"/>
      <c r="L18" s="45">
        <f t="shared" si="1"/>
        <v>1.8599999999999999</v>
      </c>
    </row>
    <row r="19" spans="1:12" s="2" customFormat="1" ht="22.15" customHeight="1">
      <c r="A19" s="8">
        <v>17</v>
      </c>
      <c r="B19" s="46" t="s">
        <v>96</v>
      </c>
      <c r="C19" s="47" t="s">
        <v>97</v>
      </c>
      <c r="D19" s="56">
        <v>3.552</v>
      </c>
      <c r="E19" s="32">
        <v>71.462999999999994</v>
      </c>
      <c r="F19" s="11"/>
      <c r="G19" s="32">
        <v>0</v>
      </c>
      <c r="H19" s="32">
        <v>0.30666666666666698</v>
      </c>
      <c r="I19" s="12">
        <f t="shared" si="0"/>
        <v>71.769666666666666</v>
      </c>
      <c r="J19" s="14"/>
      <c r="L19" s="45">
        <f t="shared" si="1"/>
        <v>0.30666666666666698</v>
      </c>
    </row>
    <row r="20" spans="1:12" s="2" customFormat="1" ht="22.15" customHeight="1">
      <c r="A20" s="8">
        <v>18</v>
      </c>
      <c r="B20" s="46" t="s">
        <v>108</v>
      </c>
      <c r="C20" s="47" t="s">
        <v>109</v>
      </c>
      <c r="D20" s="56">
        <v>3.2480000000000002</v>
      </c>
      <c r="E20" s="32">
        <v>68.453599999999994</v>
      </c>
      <c r="F20" s="11"/>
      <c r="G20" s="32">
        <v>1.3</v>
      </c>
      <c r="H20" s="32">
        <v>2.45333333333333</v>
      </c>
      <c r="I20" s="12">
        <f t="shared" si="0"/>
        <v>72.206933333333325</v>
      </c>
      <c r="J20" s="58" t="s">
        <v>112</v>
      </c>
      <c r="L20" s="45">
        <f t="shared" si="1"/>
        <v>3.7533333333333303</v>
      </c>
    </row>
    <row r="21" spans="1:12" s="2" customFormat="1" ht="22.15" customHeight="1">
      <c r="A21" s="8">
        <v>19</v>
      </c>
      <c r="B21" s="46" t="s">
        <v>98</v>
      </c>
      <c r="C21" s="47" t="s">
        <v>99</v>
      </c>
      <c r="D21" s="56">
        <v>3.5030000000000001</v>
      </c>
      <c r="E21" s="32">
        <v>70.96074999999999</v>
      </c>
      <c r="F21" s="11"/>
      <c r="G21" s="32">
        <v>0</v>
      </c>
      <c r="H21" s="32">
        <v>1.0533333333333299</v>
      </c>
      <c r="I21" s="12">
        <f t="shared" si="0"/>
        <v>72.014083333333318</v>
      </c>
      <c r="J21" s="58" t="s">
        <v>112</v>
      </c>
      <c r="L21" s="45">
        <f t="shared" si="1"/>
        <v>1.0533333333333299</v>
      </c>
    </row>
    <row r="22" spans="1:12" s="2" customFormat="1" ht="22.15" customHeight="1">
      <c r="A22" s="8">
        <v>20</v>
      </c>
      <c r="B22" s="46" t="s">
        <v>106</v>
      </c>
      <c r="C22" s="47" t="s">
        <v>107</v>
      </c>
      <c r="D22" s="56">
        <v>3.3769999999999998</v>
      </c>
      <c r="E22" s="32">
        <v>69.669249999999991</v>
      </c>
      <c r="F22" s="11"/>
      <c r="G22" s="32">
        <v>0</v>
      </c>
      <c r="H22" s="32">
        <v>0.22666666666666699</v>
      </c>
      <c r="I22" s="12">
        <f t="shared" si="0"/>
        <v>69.895916666666665</v>
      </c>
      <c r="J22" s="58" t="s">
        <v>8</v>
      </c>
      <c r="L22" s="45">
        <f t="shared" si="1"/>
        <v>0.22666666666666699</v>
      </c>
    </row>
    <row r="23" spans="1:12" s="3" customFormat="1" ht="22.15" customHeight="1">
      <c r="A23" s="8">
        <v>21</v>
      </c>
      <c r="B23" s="46" t="s">
        <v>110</v>
      </c>
      <c r="C23" s="47" t="s">
        <v>111</v>
      </c>
      <c r="D23" s="56">
        <v>2.8519999999999999</v>
      </c>
      <c r="E23" s="32">
        <v>64.801866666666669</v>
      </c>
      <c r="F23" s="37"/>
      <c r="G23" s="32">
        <v>0</v>
      </c>
      <c r="H23" s="32">
        <v>1.54666666666667</v>
      </c>
      <c r="I23" s="12">
        <f t="shared" si="0"/>
        <v>66.348533333333336</v>
      </c>
      <c r="J23" s="58" t="s">
        <v>113</v>
      </c>
      <c r="L23" s="45">
        <f t="shared" si="1"/>
        <v>1.54666666666667</v>
      </c>
    </row>
    <row r="24" spans="1:12" s="4" customFormat="1" ht="22.15" customHeight="1">
      <c r="A24"/>
      <c r="B24" s="5"/>
      <c r="C24"/>
      <c r="D24"/>
      <c r="E24"/>
      <c r="F24" s="6"/>
      <c r="G24" s="7"/>
      <c r="H24" s="7"/>
      <c r="I24" s="7"/>
      <c r="J24"/>
    </row>
    <row r="25" spans="1:12" s="2" customFormat="1" ht="22.15" customHeight="1">
      <c r="A25" s="64" t="s">
        <v>11</v>
      </c>
      <c r="B25" s="64"/>
      <c r="C25" s="64"/>
      <c r="D25" s="64"/>
      <c r="E25" s="64"/>
      <c r="F25" s="64"/>
      <c r="G25" s="64"/>
      <c r="H25" s="64"/>
      <c r="I25" s="7"/>
      <c r="J25"/>
    </row>
  </sheetData>
  <sortState ref="A3:L23">
    <sortCondition descending="1" ref="I3:I23"/>
  </sortState>
  <mergeCells count="2">
    <mergeCell ref="A1:J1"/>
    <mergeCell ref="A25:H25"/>
  </mergeCells>
  <phoneticPr fontId="13" type="noConversion"/>
  <conditionalFormatting sqref="C22:C23">
    <cfRule type="duplicateValues" dxfId="1" priority="2"/>
  </conditionalFormatting>
  <conditionalFormatting sqref="B3:B21">
    <cfRule type="duplicateValues" dxfId="0" priority="3"/>
  </conditionalFormatting>
  <pageMargins left="0.196527777777778" right="0.196527777777778" top="0.74791666666666701" bottom="0.74791666666666701" header="0.31458333333333299" footer="0.3145833333333329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统计学</vt:lpstr>
      <vt:lpstr>数学与应用数学</vt:lpstr>
      <vt:lpstr>信息与计算科学</vt:lpstr>
    </vt:vector>
  </TitlesOfParts>
  <Company>厦门大学数学科学学院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何昊然</dc:creator>
  <cp:lastModifiedBy>黄晨龙</cp:lastModifiedBy>
  <cp:lastPrinted>2018-09-13T06:30:00Z</cp:lastPrinted>
  <dcterms:created xsi:type="dcterms:W3CDTF">2015-07-06T11:27:00Z</dcterms:created>
  <dcterms:modified xsi:type="dcterms:W3CDTF">2025-08-13T02:25:37Z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