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兰州大学资料（fzk）\2026秋\通知\2026推免\"/>
    </mc:Choice>
  </mc:AlternateContent>
  <bookViews>
    <workbookView windowWidth="28800" windowHeight="12375" activeTab="3"/>
  </bookViews>
  <sheets>
    <sheet name="物理学（理论物理）" sheetId="1" r:id="rId1"/>
    <sheet name="物理学（磁学）" sheetId="2" r:id="rId2"/>
    <sheet name="物理学（电子器件与材料工程）" sheetId="3" r:id="rId3"/>
    <sheet name="微电子科学与工程" sheetId="4" r:id="rId4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<sst xmlns="http://schemas.openxmlformats.org/spreadsheetml/2006/main" count="165" uniqueCount="79">
  <si>
    <t>学号</t>
  </si>
  <si>
    <t>姓名</t>
  </si>
  <si>
    <t>性别</t>
  </si>
  <si>
    <t>大一综合测评成绩</t>
  </si>
  <si>
    <t>大二综合测评成绩</t>
  </si>
  <si>
    <t>大三综合测评成绩</t>
  </si>
  <si>
    <t>平均综合测评成绩</t>
  </si>
  <si>
    <t>平均综合测评成绩排名</t>
  </si>
  <si>
    <t>前三年学业成绩（必修+限选，加权平均）</t>
  </si>
  <si>
    <t>前三年学业成绩（必修+限选，加权平均）排名</t>
  </si>
  <si>
    <t>综合素质得分</t>
  </si>
  <si>
    <t>科研成果得分</t>
  </si>
  <si>
    <t>竞赛获奖得分</t>
  </si>
  <si>
    <t>科研训练情况得分</t>
  </si>
  <si>
    <t>志愿服务经历得分</t>
  </si>
  <si>
    <t>国际组织实习经历</t>
  </si>
  <si>
    <t>科研潜力综合考察</t>
  </si>
  <si>
    <t>总成绩</t>
  </si>
  <si>
    <t>资格推
荐情况</t>
  </si>
  <si>
    <t>320230938871</t>
  </si>
  <si>
    <t>周瑾</t>
  </si>
  <si>
    <t>男</t>
  </si>
  <si>
    <t>4/31</t>
  </si>
  <si>
    <t>6/31</t>
  </si>
  <si>
    <t>拟推荐</t>
  </si>
  <si>
    <t>320230938211</t>
  </si>
  <si>
    <t>王润泽</t>
  </si>
  <si>
    <t>19/30</t>
  </si>
  <si>
    <t>17/30</t>
  </si>
  <si>
    <t>候补</t>
  </si>
  <si>
    <t>320230937041</t>
  </si>
  <si>
    <t>顾浩然</t>
  </si>
  <si>
    <t>11/31</t>
  </si>
  <si>
    <t>13/31</t>
  </si>
  <si>
    <t>320230921421</t>
  </si>
  <si>
    <t>李丁昊</t>
  </si>
  <si>
    <t>24/30</t>
  </si>
  <si>
    <t>25/30</t>
  </si>
  <si>
    <t>320230937011</t>
  </si>
  <si>
    <t>高雨田</t>
  </si>
  <si>
    <t>9/23</t>
  </si>
  <si>
    <t>320230937181</t>
  </si>
  <si>
    <t>洪宇</t>
  </si>
  <si>
    <t>6/23</t>
  </si>
  <si>
    <t>4/23</t>
  </si>
  <si>
    <t>320220930881</t>
  </si>
  <si>
    <t>刘思洞</t>
  </si>
  <si>
    <t>13/20</t>
  </si>
  <si>
    <t>11/20</t>
  </si>
  <si>
    <t>320230938561</t>
  </si>
  <si>
    <t>尹越</t>
  </si>
  <si>
    <t>12/20</t>
  </si>
  <si>
    <t>320230938790</t>
  </si>
  <si>
    <t>郑毅</t>
  </si>
  <si>
    <t>女</t>
  </si>
  <si>
    <t>16/20</t>
  </si>
  <si>
    <t>17/20</t>
  </si>
  <si>
    <t>320230937051</t>
  </si>
  <si>
    <t>顾益舟</t>
  </si>
  <si>
    <t>12/39</t>
  </si>
  <si>
    <t>320230937811</t>
  </si>
  <si>
    <t>梅义龙</t>
  </si>
  <si>
    <t>9 /39</t>
  </si>
  <si>
    <t>320230937640</t>
  </si>
  <si>
    <t>刘悦音</t>
  </si>
  <si>
    <t>10/39</t>
  </si>
  <si>
    <t>21/39</t>
  </si>
  <si>
    <t>320230938230</t>
  </si>
  <si>
    <t>王晓桐</t>
  </si>
  <si>
    <t>10/67</t>
  </si>
  <si>
    <t>15/67</t>
  </si>
  <si>
    <t>320230937500</t>
  </si>
  <si>
    <t>李汶欣</t>
  </si>
  <si>
    <t>14/67</t>
  </si>
  <si>
    <t>18/67</t>
  </si>
  <si>
    <t>320230936891</t>
  </si>
  <si>
    <t>丁泽豫</t>
  </si>
  <si>
    <t>21/67</t>
  </si>
  <si>
    <t>40/67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</si>
</sst>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  <numFmt numFmtId="177" formatCode="0.0000_ "/>
    <numFmt numFmtId="178" formatCode="0.00_ "/>
    <numFmt numFmtId="179" formatCode="0&quot;/39&quot;"/>
  </numFmts>
  <fonts count="27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b/>
      <sz val="11"/>
      <name val="黑体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3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4">
      <alignment vertical="center"/>
    </xf>
    <xf numFmtId="0" fontId="14" fillId="0" borderId="4">
      <alignment vertical="center"/>
    </xf>
    <xf numFmtId="0" fontId="15" fillId="0" borderId="5">
      <alignment vertical="center"/>
    </xf>
    <xf numFmtId="0" fontId="15" fillId="0" borderId="0">
      <alignment vertical="center"/>
    </xf>
    <xf numFmtId="0" fontId="16" fillId="4" borderId="6">
      <alignment vertical="center"/>
    </xf>
    <xf numFmtId="0" fontId="17" fillId="5" borderId="7">
      <alignment vertical="center"/>
    </xf>
    <xf numFmtId="0" fontId="18" fillId="5" borderId="6">
      <alignment vertical="center"/>
    </xf>
    <xf numFmtId="0" fontId="19" fillId="6" borderId="8">
      <alignment vertical="center"/>
    </xf>
    <xf numFmtId="0" fontId="20" fillId="0" borderId="9">
      <alignment vertical="center"/>
    </xf>
    <xf numFmtId="0" fontId="21" fillId="0" borderId="1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28">
    <xf numFmtId="0" fontId="0" fillId="0" borderId="0" xfId="0" applyAlignment="1">
      <alignment vertical="center"/>
    </xf>
    <xf numFmtId="0" fontId="0" fillId="0" borderId="0" xfId="0" applyFill="1" applyBorder="1" applyAlignment="1"/>
    <xf numFmtId="0" fontId="0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Alignment="1">
      <alignment vertical="center"/>
    </xf>
    <xf numFmtId="179" fontId="6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9" defaultRowHeight="13.5" outlineLevelRow="7"/>
  <cols>
    <col min="1" max="1" width="15" customWidth="1"/>
    <col min="2" max="2" width="8.375" customWidth="1"/>
    <col min="3" max="3" width="4.875" customWidth="1"/>
    <col min="4" max="4" width="9.125" customWidth="1"/>
    <col min="5" max="5" width="9.375" customWidth="1"/>
    <col min="6" max="6" width="9.75" customWidth="1"/>
    <col min="7" max="7" width="9.375" customWidth="1"/>
    <col min="8" max="8" width="9.125" customWidth="1"/>
    <col min="9" max="9" width="10.5" customWidth="1"/>
    <col min="10" max="10" width="13.5" customWidth="1"/>
    <col min="11" max="11" width="10.125" customWidth="1"/>
    <col min="12" max="13" width="7" customWidth="1"/>
    <col min="14" max="14" width="10" customWidth="1"/>
    <col min="15" max="15" width="10.375" customWidth="1"/>
    <col min="16" max="17" width="9.125" customWidth="1"/>
    <col min="18" max="18" width="10.25" customWidth="1"/>
  </cols>
  <sheetData>
    <row r="1" s="1" customFormat="1" ht="67.5" spans="1:1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4" t="s">
        <v>15</v>
      </c>
      <c r="Q1" s="4" t="s">
        <v>16</v>
      </c>
      <c r="R1" s="6" t="s">
        <v>17</v>
      </c>
      <c r="S1" s="7" t="s">
        <v>18</v>
      </c>
    </row>
    <row r="2" s="19" customFormat="1" spans="1:19">
      <c r="A2" s="28" t="s">
        <v>19</v>
      </c>
      <c r="B2" s="9" t="s">
        <v>20</v>
      </c>
      <c r="C2" s="9" t="s">
        <v>21</v>
      </c>
      <c r="D2" s="9">
        <v>90.3716</v>
      </c>
      <c r="E2" s="9">
        <v>93.7063</v>
      </c>
      <c r="F2" s="9">
        <v>92.1386</v>
      </c>
      <c r="G2" s="9">
        <v>92.0722</v>
      </c>
      <c r="H2" s="9" t="s">
        <v>22</v>
      </c>
      <c r="I2" s="16">
        <v>85.8984496124031</v>
      </c>
      <c r="J2" s="9" t="s">
        <v>23</v>
      </c>
      <c r="K2" s="9">
        <v>97.3373</v>
      </c>
      <c r="L2" s="9">
        <v>4</v>
      </c>
      <c r="M2" s="9">
        <v>100</v>
      </c>
      <c r="N2" s="9">
        <v>0</v>
      </c>
      <c r="O2" s="9">
        <v>100</v>
      </c>
      <c r="P2" s="9">
        <v>0</v>
      </c>
      <c r="Q2" s="9">
        <v>91.72</v>
      </c>
      <c r="R2" s="16">
        <f>I2*0.7+(K2*0.05+L2*0.1+M2*0.05+N2*0.05+O2*0.025+P2*0.025+Q2*0.7)*0.3</f>
        <v>83.2201742286822</v>
      </c>
      <c r="S2" s="12" t="s">
        <v>24</v>
      </c>
    </row>
    <row r="3" s="19" customFormat="1" spans="1:19">
      <c r="A3" s="28" t="s">
        <v>25</v>
      </c>
      <c r="B3" s="9" t="s">
        <v>26</v>
      </c>
      <c r="C3" s="9" t="s">
        <v>21</v>
      </c>
      <c r="D3" s="9">
        <v>88.7135</v>
      </c>
      <c r="E3" s="9">
        <v>91.6805</v>
      </c>
      <c r="F3" s="9">
        <v>84.6622</v>
      </c>
      <c r="G3" s="9">
        <v>88.3521</v>
      </c>
      <c r="H3" s="8" t="s">
        <v>27</v>
      </c>
      <c r="I3" s="16">
        <v>85.491472868217</v>
      </c>
      <c r="J3" s="8" t="s">
        <v>28</v>
      </c>
      <c r="K3" s="9">
        <v>91.9183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26">
        <v>88.8</v>
      </c>
      <c r="R3" s="27">
        <f>I3*0.7+(K3*0.05+L3*0.1+M3*0.05+N3*0.05+O3*0.025+P3*0.025+Q3*0.7)*0.3</f>
        <v>79.8708055077519</v>
      </c>
      <c r="S3" s="12" t="s">
        <v>29</v>
      </c>
    </row>
    <row r="4" s="2" customFormat="1" spans="1:19">
      <c r="A4" s="29" t="s">
        <v>30</v>
      </c>
      <c r="B4" s="9" t="s">
        <v>31</v>
      </c>
      <c r="C4" s="9" t="s">
        <v>21</v>
      </c>
      <c r="D4" s="9">
        <v>87.7938</v>
      </c>
      <c r="E4" s="9">
        <v>84.8817</v>
      </c>
      <c r="F4" s="9">
        <v>90.3668</v>
      </c>
      <c r="G4" s="9">
        <v>87.6808</v>
      </c>
      <c r="H4" s="29" t="s">
        <v>32</v>
      </c>
      <c r="I4" s="16">
        <v>82.9209302325581</v>
      </c>
      <c r="J4" s="29" t="s">
        <v>33</v>
      </c>
      <c r="K4" s="9">
        <v>93.27</v>
      </c>
      <c r="L4" s="9">
        <v>0</v>
      </c>
      <c r="M4" s="9">
        <v>0</v>
      </c>
      <c r="N4" s="9">
        <v>0</v>
      </c>
      <c r="O4" s="9">
        <v>100</v>
      </c>
      <c r="P4" s="9">
        <v>0</v>
      </c>
      <c r="Q4" s="9">
        <v>87.52</v>
      </c>
      <c r="R4" s="16">
        <f>I4*0.7+(K4*0.05+L4*0.1+M4*0.05+N4*0.05+O4*0.025+P4*0.025+Q4*0.7)*0.3</f>
        <v>78.5729011627907</v>
      </c>
      <c r="S4" s="12" t="s">
        <v>29</v>
      </c>
    </row>
    <row r="5" s="2" customFormat="1" spans="1:19">
      <c r="A5" s="28" t="s">
        <v>34</v>
      </c>
      <c r="B5" s="9" t="s">
        <v>35</v>
      </c>
      <c r="C5" s="9" t="s">
        <v>21</v>
      </c>
      <c r="D5" s="9">
        <v>89.6155</v>
      </c>
      <c r="E5" s="9">
        <v>82.4539</v>
      </c>
      <c r="F5" s="26">
        <v>86.8073</v>
      </c>
      <c r="G5" s="9">
        <v>86.2922</v>
      </c>
      <c r="H5" s="9" t="s">
        <v>36</v>
      </c>
      <c r="I5" s="16">
        <v>81.6643410852713</v>
      </c>
      <c r="J5" s="9" t="s">
        <v>37</v>
      </c>
      <c r="K5" s="9">
        <v>92.3834</v>
      </c>
      <c r="L5" s="9">
        <v>0</v>
      </c>
      <c r="M5" s="9">
        <v>30</v>
      </c>
      <c r="N5" s="9">
        <v>0</v>
      </c>
      <c r="O5" s="9">
        <v>0</v>
      </c>
      <c r="P5" s="9">
        <v>0</v>
      </c>
      <c r="Q5" s="9">
        <v>84.56</v>
      </c>
      <c r="R5" s="27">
        <f>I5*0.7+(K5*0.05+L5*0.1+M5*0.05+N5*0.05+O5*0.025+P5*0.025+Q5*0.7)*0.3</f>
        <v>76.7583897596899</v>
      </c>
      <c r="S5" s="12" t="s">
        <v>29</v>
      </c>
    </row>
    <row r="6" s="3" customFormat="1"/>
    <row r="7" s="3" customFormat="1"/>
    <row r="8" s="3" customFormat="1"/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workbookViewId="0">
      <selection activeCell="A1" sqref="A1"/>
    </sheetView>
  </sheetViews>
  <sheetFormatPr defaultColWidth="9" defaultRowHeight="13.5" outlineLevelRow="4"/>
  <cols>
    <col min="1" max="1" width="15" customWidth="1"/>
    <col min="2" max="2" width="8.375" customWidth="1"/>
    <col min="3" max="3" width="4.875" customWidth="1"/>
    <col min="4" max="4" width="9.125" customWidth="1"/>
    <col min="5" max="5" width="9.375" customWidth="1"/>
    <col min="6" max="6" width="9.75" customWidth="1"/>
    <col min="7" max="7" width="9.375" customWidth="1"/>
    <col min="8" max="8" width="9.125" customWidth="1"/>
    <col min="9" max="9" width="10.5" customWidth="1"/>
    <col min="10" max="10" width="13.5" customWidth="1"/>
    <col min="11" max="11" width="10.125" customWidth="1"/>
    <col min="12" max="13" width="7" customWidth="1"/>
    <col min="14" max="14" width="10" customWidth="1"/>
    <col min="15" max="15" width="10.375" customWidth="1"/>
    <col min="16" max="17" width="9.125" customWidth="1"/>
    <col min="18" max="18" width="10.25" customWidth="1"/>
  </cols>
  <sheetData>
    <row r="1" s="1" customFormat="1" ht="67.5" spans="1:1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4" t="s">
        <v>15</v>
      </c>
      <c r="Q1" s="4" t="s">
        <v>16</v>
      </c>
      <c r="R1" s="6" t="s">
        <v>17</v>
      </c>
      <c r="S1" s="7" t="s">
        <v>18</v>
      </c>
    </row>
    <row r="2" s="19" customFormat="1" spans="1:19">
      <c r="A2" s="20" t="s">
        <v>38</v>
      </c>
      <c r="B2" s="21" t="s">
        <v>39</v>
      </c>
      <c r="C2" s="21" t="s">
        <v>21</v>
      </c>
      <c r="D2" s="21">
        <v>88.5953</v>
      </c>
      <c r="E2" s="21">
        <v>90.8817</v>
      </c>
      <c r="F2" s="21">
        <v>90.9436</v>
      </c>
      <c r="G2" s="21">
        <v>90.1402</v>
      </c>
      <c r="H2" s="20" t="s">
        <v>40</v>
      </c>
      <c r="I2" s="21">
        <v>83.8323</v>
      </c>
      <c r="J2" s="20" t="s">
        <v>40</v>
      </c>
      <c r="K2" s="22">
        <v>97.6067</v>
      </c>
      <c r="L2" s="21">
        <v>0</v>
      </c>
      <c r="M2" s="21">
        <v>30</v>
      </c>
      <c r="N2" s="21">
        <v>0</v>
      </c>
      <c r="O2" s="21">
        <v>100</v>
      </c>
      <c r="P2" s="21">
        <v>0</v>
      </c>
      <c r="Q2" s="23">
        <v>90.68</v>
      </c>
      <c r="R2" s="22">
        <f>I2*0.7+(K2*0.05+L2*0.1+M2*0.05+N2*0.05+O2*0.025+P2*0.025+Q2*0.7)*0.3</f>
        <v>80.3895105</v>
      </c>
      <c r="S2" s="12" t="s">
        <v>24</v>
      </c>
    </row>
    <row r="3" s="3" customFormat="1" spans="1:19">
      <c r="A3" s="24" t="s">
        <v>41</v>
      </c>
      <c r="B3" s="12" t="s">
        <v>42</v>
      </c>
      <c r="C3" s="12" t="s">
        <v>21</v>
      </c>
      <c r="D3" s="12">
        <v>90.583</v>
      </c>
      <c r="E3" s="12">
        <v>91.1093</v>
      </c>
      <c r="F3" s="12">
        <v>92.4706</v>
      </c>
      <c r="G3" s="12">
        <v>91.3876</v>
      </c>
      <c r="H3" s="24" t="s">
        <v>43</v>
      </c>
      <c r="I3" s="12">
        <v>85.7871</v>
      </c>
      <c r="J3" s="24" t="s">
        <v>44</v>
      </c>
      <c r="K3" s="12">
        <v>98.1967</v>
      </c>
      <c r="L3" s="12">
        <v>0</v>
      </c>
      <c r="M3" s="12">
        <v>20</v>
      </c>
      <c r="N3" s="12">
        <v>0</v>
      </c>
      <c r="O3" s="12">
        <v>5</v>
      </c>
      <c r="P3" s="12">
        <v>0</v>
      </c>
      <c r="Q3" s="12">
        <v>84.6</v>
      </c>
      <c r="R3" s="25">
        <f>I3*0.7+(K3*0.05+L3*0.1+M3*0.05+N3*0.05+O3*0.025+P3*0.025+Q3*0.7)*0.3</f>
        <v>79.6274205</v>
      </c>
      <c r="S3" s="12" t="s">
        <v>29</v>
      </c>
    </row>
    <row r="4" s="3" customFormat="1"/>
    <row r="5" s="3" customFormat="1"/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H12" sqref="H12"/>
    </sheetView>
  </sheetViews>
  <sheetFormatPr defaultColWidth="9" defaultRowHeight="13.5" outlineLevelRow="6"/>
  <cols>
    <col min="1" max="1" width="15" customWidth="1"/>
    <col min="2" max="2" width="8.375" customWidth="1"/>
    <col min="3" max="3" width="4.875" customWidth="1"/>
    <col min="4" max="4" width="9.125" customWidth="1"/>
    <col min="5" max="5" width="9.375" customWidth="1"/>
    <col min="6" max="6" width="9.75" customWidth="1"/>
    <col min="7" max="7" width="9.375" customWidth="1"/>
    <col min="8" max="8" width="9.125" customWidth="1"/>
    <col min="9" max="9" width="10.5" customWidth="1"/>
    <col min="10" max="10" width="13.5" customWidth="1"/>
    <col min="11" max="11" width="10.125" customWidth="1"/>
    <col min="12" max="13" width="7" customWidth="1"/>
    <col min="14" max="14" width="10" customWidth="1"/>
    <col min="15" max="15" width="10.375" customWidth="1"/>
    <col min="16" max="17" width="9.125" customWidth="1"/>
    <col min="18" max="18" width="10.25" style="17" customWidth="1"/>
  </cols>
  <sheetData>
    <row r="1" s="1" customFormat="1" ht="67.5" spans="1:1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4" t="s">
        <v>15</v>
      </c>
      <c r="Q1" s="4" t="s">
        <v>16</v>
      </c>
      <c r="R1" s="6" t="s">
        <v>17</v>
      </c>
      <c r="S1" s="7" t="s">
        <v>18</v>
      </c>
    </row>
    <row r="2" s="2" customFormat="1" spans="1:19">
      <c r="A2" s="8" t="s">
        <v>45</v>
      </c>
      <c r="B2" s="8" t="s">
        <v>46</v>
      </c>
      <c r="C2" s="8" t="s">
        <v>21</v>
      </c>
      <c r="D2" s="8">
        <v>88.3193</v>
      </c>
      <c r="E2" s="8">
        <v>89.6128</v>
      </c>
      <c r="F2" s="8">
        <v>86.3916</v>
      </c>
      <c r="G2" s="8">
        <v>88.1079</v>
      </c>
      <c r="H2" s="8" t="s">
        <v>47</v>
      </c>
      <c r="I2" s="8">
        <v>85.2008</v>
      </c>
      <c r="J2" s="8" t="s">
        <v>48</v>
      </c>
      <c r="K2" s="10">
        <v>89.083</v>
      </c>
      <c r="L2" s="8">
        <v>0</v>
      </c>
      <c r="M2" s="8">
        <v>90</v>
      </c>
      <c r="N2" s="8">
        <v>0</v>
      </c>
      <c r="O2" s="8">
        <v>100</v>
      </c>
      <c r="P2" s="8">
        <v>0</v>
      </c>
      <c r="Q2" s="11">
        <v>90.6</v>
      </c>
      <c r="R2" s="16">
        <f t="shared" ref="R2:R7" si="0">I2*0.7+(K2*0.05+L2*0.1+M2*0.05+N2*0.05+O2*0.025+P2*0.025+Q2*0.7)*0.3</f>
        <v>82.102805</v>
      </c>
      <c r="S2" s="12" t="s">
        <v>24</v>
      </c>
    </row>
    <row r="3" s="3" customFormat="1" spans="1:19">
      <c r="A3" s="8" t="s">
        <v>49</v>
      </c>
      <c r="B3" s="9" t="s">
        <v>50</v>
      </c>
      <c r="C3" s="9" t="s">
        <v>21</v>
      </c>
      <c r="D3" s="9">
        <v>91.7844</v>
      </c>
      <c r="E3" s="9">
        <v>86.1713</v>
      </c>
      <c r="F3" s="9">
        <v>92.8136</v>
      </c>
      <c r="G3" s="9">
        <v>90.2564</v>
      </c>
      <c r="H3" s="8" t="s">
        <v>48</v>
      </c>
      <c r="I3" s="9">
        <v>83.8402985074627</v>
      </c>
      <c r="J3" s="8" t="s">
        <v>51</v>
      </c>
      <c r="K3" s="9">
        <v>97.4415</v>
      </c>
      <c r="L3" s="9">
        <v>10</v>
      </c>
      <c r="M3" s="9">
        <v>100</v>
      </c>
      <c r="N3" s="9">
        <v>0</v>
      </c>
      <c r="O3" s="9">
        <v>100</v>
      </c>
      <c r="P3" s="9">
        <v>0</v>
      </c>
      <c r="Q3" s="9">
        <v>86.28</v>
      </c>
      <c r="R3" s="16">
        <f t="shared" si="0"/>
        <v>80.8186314552239</v>
      </c>
      <c r="S3" s="12" t="s">
        <v>29</v>
      </c>
    </row>
    <row r="4" s="3" customFormat="1" spans="1:19">
      <c r="A4" s="8" t="s">
        <v>52</v>
      </c>
      <c r="B4" s="9" t="s">
        <v>53</v>
      </c>
      <c r="C4" s="9" t="s">
        <v>54</v>
      </c>
      <c r="D4" s="9">
        <v>85.9943</v>
      </c>
      <c r="E4" s="9">
        <v>84.7701</v>
      </c>
      <c r="F4" s="9">
        <v>88.5984</v>
      </c>
      <c r="G4" s="9">
        <v>86.4543</v>
      </c>
      <c r="H4" s="9" t="s">
        <v>55</v>
      </c>
      <c r="I4" s="9">
        <v>81.8575</v>
      </c>
      <c r="J4" s="9" t="s">
        <v>56</v>
      </c>
      <c r="K4" s="9">
        <v>90.2438</v>
      </c>
      <c r="L4" s="9">
        <v>0</v>
      </c>
      <c r="M4" s="9">
        <v>60</v>
      </c>
      <c r="N4" s="9">
        <v>30</v>
      </c>
      <c r="O4" s="9">
        <v>5</v>
      </c>
      <c r="P4" s="9">
        <v>0</v>
      </c>
      <c r="Q4" s="9">
        <v>78.92</v>
      </c>
      <c r="R4" s="16">
        <f t="shared" si="0"/>
        <v>76.614607</v>
      </c>
      <c r="S4" s="12" t="s">
        <v>29</v>
      </c>
    </row>
    <row r="5" s="3" customFormat="1" spans="1:19">
      <c r="A5" s="29" t="s">
        <v>57</v>
      </c>
      <c r="B5" s="9" t="s">
        <v>58</v>
      </c>
      <c r="C5" s="9" t="s">
        <v>21</v>
      </c>
      <c r="D5" s="9">
        <v>86.068</v>
      </c>
      <c r="E5" s="9">
        <v>86.3794</v>
      </c>
      <c r="F5" s="9">
        <v>89.9204</v>
      </c>
      <c r="G5" s="9">
        <v>87.4559</v>
      </c>
      <c r="H5" s="9" t="s">
        <v>59</v>
      </c>
      <c r="I5" s="10">
        <v>82.681</v>
      </c>
      <c r="J5" s="9" t="s">
        <v>59</v>
      </c>
      <c r="K5" s="9">
        <v>93.0481</v>
      </c>
      <c r="L5" s="9">
        <v>0</v>
      </c>
      <c r="M5" s="9">
        <v>50</v>
      </c>
      <c r="N5" s="9">
        <v>0</v>
      </c>
      <c r="O5" s="9">
        <v>5</v>
      </c>
      <c r="P5" s="9">
        <v>0</v>
      </c>
      <c r="Q5" s="9">
        <v>94.48</v>
      </c>
      <c r="R5" s="16">
        <f t="shared" si="0"/>
        <v>79.9007215</v>
      </c>
      <c r="S5" s="12" t="s">
        <v>29</v>
      </c>
    </row>
    <row r="6" spans="1:19">
      <c r="A6" s="29" t="s">
        <v>60</v>
      </c>
      <c r="B6" s="9" t="s">
        <v>61</v>
      </c>
      <c r="C6" s="9" t="s">
        <v>21</v>
      </c>
      <c r="D6" s="9">
        <v>87.1245</v>
      </c>
      <c r="E6" s="9">
        <v>89.2994</v>
      </c>
      <c r="F6" s="9">
        <v>87.1112</v>
      </c>
      <c r="G6" s="9">
        <v>87.845</v>
      </c>
      <c r="H6" s="18">
        <v>9</v>
      </c>
      <c r="I6" s="10">
        <v>83.5612</v>
      </c>
      <c r="J6" s="9" t="s">
        <v>62</v>
      </c>
      <c r="K6" s="9">
        <v>92.764</v>
      </c>
      <c r="L6" s="9">
        <v>0</v>
      </c>
      <c r="M6" s="9">
        <v>20</v>
      </c>
      <c r="N6" s="9">
        <v>0</v>
      </c>
      <c r="O6" s="9">
        <v>5</v>
      </c>
      <c r="P6" s="9">
        <v>0</v>
      </c>
      <c r="Q6" s="9">
        <v>91.56</v>
      </c>
      <c r="R6" s="16">
        <f t="shared" si="0"/>
        <v>79.4494</v>
      </c>
      <c r="S6" s="12" t="s">
        <v>29</v>
      </c>
    </row>
    <row r="7" spans="1:19">
      <c r="A7" s="29" t="s">
        <v>63</v>
      </c>
      <c r="B7" s="9" t="s">
        <v>64</v>
      </c>
      <c r="C7" s="9" t="s">
        <v>54</v>
      </c>
      <c r="D7" s="9">
        <v>85.5192</v>
      </c>
      <c r="E7" s="9">
        <v>86.8916</v>
      </c>
      <c r="F7" s="9">
        <v>91.6438</v>
      </c>
      <c r="G7" s="9">
        <v>88.0182</v>
      </c>
      <c r="H7" s="9" t="s">
        <v>65</v>
      </c>
      <c r="I7" s="10">
        <v>78.6288</v>
      </c>
      <c r="J7" s="9" t="s">
        <v>66</v>
      </c>
      <c r="K7" s="9">
        <v>97.0569</v>
      </c>
      <c r="L7" s="9">
        <v>0</v>
      </c>
      <c r="M7" s="9">
        <v>60</v>
      </c>
      <c r="N7" s="9">
        <v>30</v>
      </c>
      <c r="O7" s="9">
        <v>100</v>
      </c>
      <c r="P7" s="9">
        <v>0</v>
      </c>
      <c r="Q7" s="9">
        <v>87.04</v>
      </c>
      <c r="R7" s="16">
        <f t="shared" si="0"/>
        <v>76.8744135</v>
      </c>
      <c r="S7" s="12" t="s">
        <v>29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tabSelected="1" workbookViewId="0">
      <selection activeCell="E28" sqref="E28"/>
    </sheetView>
  </sheetViews>
  <sheetFormatPr defaultColWidth="9" defaultRowHeight="13.5" outlineLevelRow="4"/>
  <cols>
    <col min="1" max="1" width="15" customWidth="1"/>
    <col min="2" max="2" width="8.375" customWidth="1"/>
    <col min="3" max="3" width="4.875" customWidth="1"/>
    <col min="4" max="4" width="9.125" customWidth="1"/>
    <col min="5" max="5" width="9.375" customWidth="1"/>
    <col min="6" max="6" width="9.75" customWidth="1"/>
    <col min="7" max="7" width="9.375" customWidth="1"/>
    <col min="8" max="8" width="9.125" customWidth="1"/>
    <col min="9" max="9" width="10.5" customWidth="1"/>
    <col min="10" max="10" width="13.5" customWidth="1"/>
    <col min="11" max="11" width="10.125" customWidth="1"/>
    <col min="12" max="13" width="7" customWidth="1"/>
    <col min="14" max="14" width="10" customWidth="1"/>
    <col min="15" max="15" width="10.375" customWidth="1"/>
    <col min="16" max="17" width="9.125" customWidth="1"/>
    <col min="18" max="18" width="10.25" customWidth="1"/>
  </cols>
  <sheetData>
    <row r="1" s="1" customFormat="1" ht="67.5" spans="1:1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4" t="s">
        <v>15</v>
      </c>
      <c r="Q1" s="4" t="s">
        <v>16</v>
      </c>
      <c r="R1" s="6" t="s">
        <v>17</v>
      </c>
      <c r="S1" s="7" t="s">
        <v>18</v>
      </c>
    </row>
    <row r="2" s="2" customFormat="1" spans="1:19">
      <c r="A2" s="8" t="s">
        <v>67</v>
      </c>
      <c r="B2" s="9" t="s">
        <v>68</v>
      </c>
      <c r="C2" s="9" t="s">
        <v>54</v>
      </c>
      <c r="D2" s="9">
        <v>92.5378</v>
      </c>
      <c r="E2" s="9">
        <v>93.873</v>
      </c>
      <c r="F2" s="9">
        <v>96.6835</v>
      </c>
      <c r="G2" s="9">
        <v>94.3648</v>
      </c>
      <c r="H2" s="9" t="s">
        <v>69</v>
      </c>
      <c r="I2" s="9">
        <v>88.2388</v>
      </c>
      <c r="J2" s="9" t="s">
        <v>70</v>
      </c>
      <c r="K2" s="10">
        <v>99.0935</v>
      </c>
      <c r="L2" s="9">
        <v>0</v>
      </c>
      <c r="M2" s="9">
        <v>0</v>
      </c>
      <c r="N2" s="9">
        <v>0</v>
      </c>
      <c r="O2" s="9">
        <v>100</v>
      </c>
      <c r="P2" s="9">
        <v>0</v>
      </c>
      <c r="Q2" s="11">
        <v>86.24</v>
      </c>
      <c r="R2" s="10">
        <f>I2*0.7+(K2*0.05+L2*0.1+M2*0.05+N2*0.05+O2*0.025+P2*0.025+Q2*0.7)*0.3</f>
        <v>82.1139625</v>
      </c>
      <c r="S2" s="12" t="s">
        <v>24</v>
      </c>
    </row>
    <row r="3" s="3" customFormat="1" spans="1:19">
      <c r="A3" s="13" t="s">
        <v>71</v>
      </c>
      <c r="B3" s="14" t="s">
        <v>72</v>
      </c>
      <c r="C3" s="14" t="s">
        <v>54</v>
      </c>
      <c r="D3" s="14">
        <v>94.0113</v>
      </c>
      <c r="E3" s="14">
        <v>91.292</v>
      </c>
      <c r="F3" s="14">
        <v>94.6804</v>
      </c>
      <c r="G3" s="14">
        <v>93.3279</v>
      </c>
      <c r="H3" s="9" t="s">
        <v>73</v>
      </c>
      <c r="I3" s="15">
        <v>85.4062</v>
      </c>
      <c r="J3" s="14" t="s">
        <v>74</v>
      </c>
      <c r="K3" s="14">
        <v>98.8838</v>
      </c>
      <c r="L3" s="14">
        <v>0</v>
      </c>
      <c r="M3" s="14">
        <v>60</v>
      </c>
      <c r="N3" s="14">
        <v>30</v>
      </c>
      <c r="O3" s="14">
        <v>100</v>
      </c>
      <c r="P3" s="14">
        <v>0</v>
      </c>
      <c r="Q3" s="14">
        <v>84.52</v>
      </c>
      <c r="R3" s="16">
        <f>I3*0.7+(K3*0.05+L3*0.1+M3*0.05+N3*0.05+O3*0.025+P3*0.025+Q3*0.7)*0.3</f>
        <v>81.116797</v>
      </c>
      <c r="S3" s="12" t="s">
        <v>29</v>
      </c>
    </row>
    <row r="4" s="3" customFormat="1" spans="1:19">
      <c r="A4" s="13" t="s">
        <v>75</v>
      </c>
      <c r="B4" s="14" t="s">
        <v>76</v>
      </c>
      <c r="C4" s="14" t="s">
        <v>21</v>
      </c>
      <c r="D4" s="14">
        <v>89.2274</v>
      </c>
      <c r="E4" s="14">
        <v>90.796</v>
      </c>
      <c r="F4" s="14">
        <v>90.9232</v>
      </c>
      <c r="G4" s="14">
        <v>90.3155</v>
      </c>
      <c r="H4" s="14" t="s">
        <v>77</v>
      </c>
      <c r="I4" s="15">
        <v>81.6347</v>
      </c>
      <c r="J4" s="14" t="s">
        <v>78</v>
      </c>
      <c r="K4" s="14">
        <v>98.4067</v>
      </c>
      <c r="L4" s="14">
        <v>0</v>
      </c>
      <c r="M4" s="14">
        <v>40</v>
      </c>
      <c r="N4" s="14">
        <v>0</v>
      </c>
      <c r="O4" s="14">
        <v>5</v>
      </c>
      <c r="P4" s="14">
        <v>0</v>
      </c>
      <c r="Q4" s="14">
        <v>86.4</v>
      </c>
      <c r="R4" s="16">
        <f>I4*0.7+(K4*0.05+L4*0.1+M4*0.05+N4*0.05+O4*0.025+P4*0.025+Q4*0.7)*0.3</f>
        <v>77.4018905</v>
      </c>
      <c r="S4" s="12" t="s">
        <v>29</v>
      </c>
    </row>
    <row r="5" s="3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物理学（理论物理）</vt:lpstr>
      <vt:lpstr>物理学（磁学）</vt:lpstr>
      <vt:lpstr>物理学（电子器件与材料工程）</vt:lpstr>
      <vt:lpstr>微电子科学与工程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fanzk</dc:creator>
  <cp:lastModifiedBy>范正焜</cp:lastModifiedBy>
  <dcterms:created xsi:type="dcterms:W3CDTF">2023-05-12T11:15:00Z</dcterms:created>
  <dcterms:modified xsi:type="dcterms:W3CDTF">2026-09-10T14:13:32Z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BEE9702ED6DD41629A416CCDCFB9A207_12</vt:lpwstr>
  </property>
  <property fmtid="{D5CDD505-2E9C-101B-9397-08002B2CF9AE}" pid="4" name="CalculationRule">
    <vt:i4>0</vt:i4>
  </property>
</Properties>
</file>