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普通班" sheetId="1" r:id="rId1"/>
  </sheets>
  <definedNames>
    <definedName name="_xlnm._FilterDatabase" localSheetId="0" hidden="1">普通班!$A$2:$AP$120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<sst xmlns="http://schemas.openxmlformats.org/spreadsheetml/2006/main" count="1830" uniqueCount="541">
  <si>
    <t>基础信息</t>
  </si>
  <si>
    <t>学分绩</t>
  </si>
  <si>
    <t>学科竞赛加分</t>
  </si>
  <si>
    <t>大学生创新创业训练计划项目加分</t>
  </si>
  <si>
    <t>英语水平</t>
  </si>
  <si>
    <t>学术论文</t>
  </si>
  <si>
    <t>志愿服务</t>
  </si>
  <si>
    <t>国际组织实习</t>
  </si>
  <si>
    <t>参军入伍</t>
  </si>
  <si>
    <t>辅修专业</t>
  </si>
  <si>
    <t>总加分</t>
  </si>
  <si>
    <t>学分绩排名</t>
  </si>
  <si>
    <t>综合成绩</t>
  </si>
  <si>
    <t>综合排名</t>
  </si>
  <si>
    <t>序号</t>
  </si>
  <si>
    <t>院系</t>
  </si>
  <si>
    <t>姓名</t>
  </si>
  <si>
    <t>学号</t>
  </si>
  <si>
    <t>性别</t>
  </si>
  <si>
    <t>身份证号
（18位）</t>
  </si>
  <si>
    <t>政治面貌</t>
  </si>
  <si>
    <t>专业</t>
  </si>
  <si>
    <t>班级</t>
  </si>
  <si>
    <t>专业人数</t>
  </si>
  <si>
    <t>CET4成绩</t>
  </si>
  <si>
    <t>学分绩专业排名</t>
  </si>
  <si>
    <t>类别</t>
  </si>
  <si>
    <t>获奖名称</t>
  </si>
  <si>
    <t>获奖等级</t>
  </si>
  <si>
    <t>排名</t>
  </si>
  <si>
    <t>分值</t>
  </si>
  <si>
    <t>题目</t>
  </si>
  <si>
    <t>级别</t>
  </si>
  <si>
    <t>验收等级</t>
  </si>
  <si>
    <t>加分</t>
  </si>
  <si>
    <t>综合考查成绩（学分绩+总加分*0.2）</t>
  </si>
  <si>
    <t>电力工程系</t>
  </si>
  <si>
    <t>周轩逸</t>
  </si>
  <si>
    <t>220221041128</t>
  </si>
  <si>
    <t>男</t>
  </si>
  <si>
    <t>420103200401155310</t>
  </si>
  <si>
    <t>预备党员</t>
  </si>
  <si>
    <t>电气工程及其自动化</t>
  </si>
  <si>
    <t>电气2211</t>
  </si>
  <si>
    <t>B类</t>
  </si>
  <si>
    <t>第十五届全国大学生数学竞赛</t>
  </si>
  <si>
    <t>省级一等奖</t>
  </si>
  <si>
    <t>1/1</t>
  </si>
  <si>
    <t>远程智能分合闸操作机械臂</t>
  </si>
  <si>
    <t>省级</t>
  </si>
  <si>
    <t>良好</t>
  </si>
  <si>
    <t>2/3</t>
  </si>
  <si>
    <t>英语六级</t>
  </si>
  <si>
    <t>段思琦</t>
  </si>
  <si>
    <t>220221021009</t>
  </si>
  <si>
    <t>女</t>
  </si>
  <si>
    <t>220722200410040026</t>
  </si>
  <si>
    <t>电气2210</t>
  </si>
  <si>
    <t>A类</t>
  </si>
  <si>
    <t>第十七届全国大学生节能减排社会实践与科技竞赛</t>
  </si>
  <si>
    <t>国家级一等奖</t>
  </si>
  <si>
    <t>1/3</t>
  </si>
  <si>
    <t>基于电场智能调控的高效集水装置</t>
  </si>
  <si>
    <t>国家级</t>
  </si>
  <si>
    <t>优秀</t>
  </si>
  <si>
    <t>王思颖</t>
  </si>
  <si>
    <t>220221010918</t>
  </si>
  <si>
    <t>131102200407110426</t>
  </si>
  <si>
    <t>中共党员</t>
  </si>
  <si>
    <t>电气2209</t>
  </si>
  <si>
    <t>2025年“挑战杯”河北省大学生课外学术科技作品竞赛</t>
  </si>
  <si>
    <t>省级特等奖</t>
  </si>
  <si>
    <t>1/5</t>
  </si>
  <si>
    <t>基于无线技术的便携式继电保护多元件保护跳闸矩阵校验装置的研制</t>
  </si>
  <si>
    <t>1/2</t>
  </si>
  <si>
    <t>李卓函</t>
  </si>
  <si>
    <t>131181200502251062</t>
  </si>
  <si>
    <t>光伏板的隐裂故障检测及故障区识别技术研究</t>
  </si>
  <si>
    <t>3/3</t>
  </si>
  <si>
    <t>胡宇翔</t>
  </si>
  <si>
    <t>220221010804</t>
  </si>
  <si>
    <t>360122200405280912</t>
  </si>
  <si>
    <t>共青团员</t>
  </si>
  <si>
    <t>电气2208</t>
  </si>
  <si>
    <t>第十六届全国大学生数学竞赛</t>
  </si>
  <si>
    <t>王艺洁</t>
  </si>
  <si>
    <t>220221011315</t>
  </si>
  <si>
    <t>411303200412160182</t>
  </si>
  <si>
    <t>电气2213</t>
  </si>
  <si>
    <t>中国国际大学生创新大赛（2024）</t>
  </si>
  <si>
    <t>国家级银奖</t>
  </si>
  <si>
    <t>2/15</t>
  </si>
  <si>
    <t>封闭母线内部检查清扫机器人设计与制作</t>
  </si>
  <si>
    <t>于卓然</t>
  </si>
  <si>
    <t>220221090729</t>
  </si>
  <si>
    <t>320322200407283117</t>
  </si>
  <si>
    <t>电气2201</t>
  </si>
  <si>
    <t>C类</t>
  </si>
  <si>
    <t>基于罗氏线圈和隧穿磁阻效应的压接型IGBT内并联芯片电流传感器研究</t>
  </si>
  <si>
    <t>李思洁</t>
  </si>
  <si>
    <t>220221050412</t>
  </si>
  <si>
    <t>362330200408142630</t>
  </si>
  <si>
    <t>电气2212</t>
  </si>
  <si>
    <t>省级二等奖</t>
  </si>
  <si>
    <t>电力系统负荷侧资源挖掘与响应研究</t>
  </si>
  <si>
    <t>校级</t>
  </si>
  <si>
    <t>通过</t>
  </si>
  <si>
    <t>2/2</t>
  </si>
  <si>
    <t>徐志霖</t>
  </si>
  <si>
    <t>220221011422</t>
  </si>
  <si>
    <t>330602200405171018</t>
  </si>
  <si>
    <t>电气2214</t>
  </si>
  <si>
    <t>2024年全国大学生英语竞赛</t>
  </si>
  <si>
    <t>蓄电池状态异常检测及微故障防范技术研究</t>
  </si>
  <si>
    <t>赵皓奕</t>
  </si>
  <si>
    <t>220221011627</t>
  </si>
  <si>
    <t>410702200408116028</t>
  </si>
  <si>
    <t>电气2216</t>
  </si>
  <si>
    <t>2023年全国大学生英语竞赛</t>
  </si>
  <si>
    <t>国家级二等奖</t>
  </si>
  <si>
    <t>杜启瑞</t>
  </si>
  <si>
    <t>220221021008</t>
  </si>
  <si>
    <t>142729200403193012</t>
  </si>
  <si>
    <t>第十七届大学生节能减排社会实践与科技竞赛</t>
  </si>
  <si>
    <t>一等奖</t>
  </si>
  <si>
    <t>蒋泽伟</t>
  </si>
  <si>
    <t>220221010610</t>
  </si>
  <si>
    <t>130926200303021430</t>
  </si>
  <si>
    <t>电气2206</t>
  </si>
  <si>
    <t>张鑫</t>
  </si>
  <si>
    <t>220221010428</t>
  </si>
  <si>
    <t>370104200408133335</t>
  </si>
  <si>
    <t>电气2204</t>
  </si>
  <si>
    <t>周士博</t>
  </si>
  <si>
    <t>220221090531</t>
  </si>
  <si>
    <t>232325200305150611</t>
  </si>
  <si>
    <t>3/4</t>
  </si>
  <si>
    <t>赵静芝</t>
  </si>
  <si>
    <t>220221011526</t>
  </si>
  <si>
    <t>61010220040218194X</t>
  </si>
  <si>
    <t>电气2215</t>
  </si>
  <si>
    <t>王灿</t>
  </si>
  <si>
    <t>220221020716</t>
  </si>
  <si>
    <t>37091120040722403X</t>
  </si>
  <si>
    <t>“集热兴渔”-基于光伏发电及其冷却组件耦合相变储热的海鲜养殖温室系统</t>
  </si>
  <si>
    <t>2/5</t>
  </si>
  <si>
    <t>闫鹏</t>
  </si>
  <si>
    <t>220221010122</t>
  </si>
  <si>
    <t>152629200309300017</t>
  </si>
  <si>
    <t>张一腾</t>
  </si>
  <si>
    <t>220221110134</t>
  </si>
  <si>
    <t>130631200407150418</t>
  </si>
  <si>
    <t>电气2202</t>
  </si>
  <si>
    <t>基于stm32的智能型衣柜监测管理系统</t>
  </si>
  <si>
    <t>李富强</t>
  </si>
  <si>
    <t>220221040205</t>
  </si>
  <si>
    <t>131002200310262815</t>
  </si>
  <si>
    <t>电气2205</t>
  </si>
  <si>
    <t>一种可无线远程操作物理隔离内网电脑的装置</t>
  </si>
  <si>
    <t>宋博宇</t>
  </si>
  <si>
    <t>220221010815</t>
  </si>
  <si>
    <t>130984200405110024</t>
  </si>
  <si>
    <t>光储逆变器远程功率控制系统</t>
  </si>
  <si>
    <t>何金阳</t>
  </si>
  <si>
    <t>220221091009</t>
  </si>
  <si>
    <t>420606200303150512</t>
  </si>
  <si>
    <t>电气2217</t>
  </si>
  <si>
    <t>2/4</t>
  </si>
  <si>
    <t>饶盼丽</t>
  </si>
  <si>
    <t>220221020515</t>
  </si>
  <si>
    <t>360424200402191323</t>
  </si>
  <si>
    <t>基于数据驱动的海上平台风-光-储发电系统容量优化配置和经济性评估技术研究</t>
  </si>
  <si>
    <t>省部级</t>
  </si>
  <si>
    <t>尤蕊</t>
  </si>
  <si>
    <t>220221060827</t>
  </si>
  <si>
    <t>320682200408055784</t>
  </si>
  <si>
    <t>2025年中国大学生工程实践与创新能力大赛</t>
  </si>
  <si>
    <t>国家级特等奖</t>
  </si>
  <si>
    <t>基于多信息技术融合的变电站仿真平台搭建</t>
  </si>
  <si>
    <t>1/4</t>
  </si>
  <si>
    <t>李宣润</t>
  </si>
  <si>
    <t>220221030215</t>
  </si>
  <si>
    <t>511623200309200030</t>
  </si>
  <si>
    <t>张佳琪</t>
  </si>
  <si>
    <t>220221060327</t>
  </si>
  <si>
    <t>130627200409100620</t>
  </si>
  <si>
    <t>陈可佳</t>
  </si>
  <si>
    <t>220221021201</t>
  </si>
  <si>
    <t>500384200407100029</t>
  </si>
  <si>
    <t>用于改善EV双向级联车载型充电器稳定性的阻抗重塑方法</t>
  </si>
  <si>
    <t>余铭</t>
  </si>
  <si>
    <t>220221041124</t>
  </si>
  <si>
    <t>340881200501171219</t>
  </si>
  <si>
    <t>多类型新型储能调控能力评估技术研究</t>
  </si>
  <si>
    <t>许天阳</t>
  </si>
  <si>
    <t>220221100523</t>
  </si>
  <si>
    <t>430602200312072532</t>
  </si>
  <si>
    <t>夏志远</t>
  </si>
  <si>
    <t>220221010119</t>
  </si>
  <si>
    <t>370702200405237016</t>
  </si>
  <si>
    <t>陈起</t>
  </si>
  <si>
    <t>220221021004</t>
  </si>
  <si>
    <t>340828200407050515</t>
  </si>
  <si>
    <t>太阳能长续航水上巡航溺水报警飞行器</t>
  </si>
  <si>
    <t>李吉珩</t>
  </si>
  <si>
    <t>220221040613</t>
  </si>
  <si>
    <t>411081200502209237</t>
  </si>
  <si>
    <t>电磁炮教具的创新型优化及科普实践</t>
  </si>
  <si>
    <t>王艺蓓</t>
  </si>
  <si>
    <t>220221110823</t>
  </si>
  <si>
    <t>230106200406141720</t>
  </si>
  <si>
    <t>全国大学生数学建模竞赛</t>
  </si>
  <si>
    <t>1/3不分排名</t>
  </si>
  <si>
    <t>基于Hololens2的电力机器人数字化展示平台</t>
  </si>
  <si>
    <t>安佳宜</t>
  </si>
  <si>
    <t>220221050401</t>
  </si>
  <si>
    <t>142431200402240628</t>
  </si>
  <si>
    <t>基于ReaxFF的煤中含氮官能团富氧燃烧的反应机理研究</t>
  </si>
  <si>
    <t>刘琳馨雅</t>
  </si>
  <si>
    <t>220221011109</t>
  </si>
  <si>
    <t>510623200312256069</t>
  </si>
  <si>
    <t>张雪娟</t>
  </si>
  <si>
    <t>220221061224</t>
  </si>
  <si>
    <t>131026200403295588</t>
  </si>
  <si>
    <t>叶思敏</t>
  </si>
  <si>
    <t>220221050228</t>
  </si>
  <si>
    <t>411414200405240923</t>
  </si>
  <si>
    <t>全国大学生数学竞赛</t>
  </si>
  <si>
    <t>省级三等奖</t>
  </si>
  <si>
    <t>高压直流电网潮流计算程序设计开发</t>
  </si>
  <si>
    <t>张冰心</t>
  </si>
  <si>
    <t>220221090530</t>
  </si>
  <si>
    <t>370781200402127036</t>
  </si>
  <si>
    <t>电气2203</t>
  </si>
  <si>
    <t>4/4</t>
  </si>
  <si>
    <t>周浩</t>
  </si>
  <si>
    <t>220221041031</t>
  </si>
  <si>
    <t>43048120040826041X</t>
  </si>
  <si>
    <t>王鑫</t>
  </si>
  <si>
    <t>220221050423</t>
  </si>
  <si>
    <t>141034200409180070</t>
  </si>
  <si>
    <t>新型类钙钛矿基材料电解CO2性能研究</t>
  </si>
  <si>
    <t>吴瑛晓</t>
  </si>
  <si>
    <t>220221030627</t>
  </si>
  <si>
    <t>14022520041116003X</t>
  </si>
  <si>
    <t>基于知识驱动的电力专家优化配置模型</t>
  </si>
  <si>
    <t>盛佳颖</t>
  </si>
  <si>
    <t>220221060319</t>
  </si>
  <si>
    <t>420923200408270425</t>
  </si>
  <si>
    <t>省二等奖</t>
  </si>
  <si>
    <t>姚维</t>
  </si>
  <si>
    <t>220221020720</t>
  </si>
  <si>
    <t>43068220040530009X</t>
  </si>
  <si>
    <t>“探火先锋”——基于固定翼的长续航火灾勘探无人机</t>
  </si>
  <si>
    <t>曾钰婷</t>
  </si>
  <si>
    <t>220221010823</t>
  </si>
  <si>
    <t>360702200307301625</t>
  </si>
  <si>
    <t>D类</t>
  </si>
  <si>
    <t>全国大学生英语竞赛</t>
  </si>
  <si>
    <t>郝俊程</t>
  </si>
  <si>
    <t>220221041305</t>
  </si>
  <si>
    <t>371329200408265118</t>
  </si>
  <si>
    <t>朱轩乐</t>
  </si>
  <si>
    <t>220221110834</t>
  </si>
  <si>
    <t>440508200409212022</t>
  </si>
  <si>
    <t>10kV配电线路接地故障实时监测装置的研究</t>
  </si>
  <si>
    <t>库熙悦</t>
  </si>
  <si>
    <t>220221011707</t>
  </si>
  <si>
    <t>410504200408310180</t>
  </si>
  <si>
    <t>2023年第十五届全国大学生数学竞赛</t>
  </si>
  <si>
    <t>多直流输电馈入交流系统谐波交互作用强度的评估方法</t>
  </si>
  <si>
    <t>宁之悠</t>
  </si>
  <si>
    <t>220221030221</t>
  </si>
  <si>
    <t>360321200408201516</t>
  </si>
  <si>
    <t>陈佳月</t>
  </si>
  <si>
    <t>220221010801</t>
  </si>
  <si>
    <t>510184200308110927</t>
  </si>
  <si>
    <t>吴启正</t>
  </si>
  <si>
    <t>220221011319</t>
  </si>
  <si>
    <t>370686200403280434</t>
  </si>
  <si>
    <t>华北电力大学二校精细化建模和交互系统迭代</t>
  </si>
  <si>
    <t>周雨轩</t>
  </si>
  <si>
    <t>220221021431</t>
  </si>
  <si>
    <t>362329200502155715</t>
  </si>
  <si>
    <t>群众</t>
  </si>
  <si>
    <t>马舶洋</t>
  </si>
  <si>
    <t>220221010718</t>
  </si>
  <si>
    <t>130683200409013341</t>
  </si>
  <si>
    <t>电气2207</t>
  </si>
  <si>
    <t>第十六届全国大学生节能减排社会实践与科技竞赛</t>
  </si>
  <si>
    <t>套管检测机器人设计与制作</t>
  </si>
  <si>
    <t>张冰聪</t>
  </si>
  <si>
    <t>130628200403275821</t>
  </si>
  <si>
    <t>董艳</t>
  </si>
  <si>
    <t>220221010702</t>
  </si>
  <si>
    <t>320804200410043928</t>
  </si>
  <si>
    <t>刘宗霖</t>
  </si>
  <si>
    <t>150105200402288315</t>
  </si>
  <si>
    <t>吴凯</t>
  </si>
  <si>
    <t>220221010622</t>
  </si>
  <si>
    <t>360602200409251010</t>
  </si>
  <si>
    <t>李盛钦</t>
  </si>
  <si>
    <t>220221100412</t>
  </si>
  <si>
    <t>440514200411170017</t>
  </si>
  <si>
    <t>“中国中车杯”第七届全国大学生可再生能源优秀科技作品竞赛</t>
  </si>
  <si>
    <t>大型发电机组虚拟装配与动态仿真</t>
  </si>
  <si>
    <t>陈冠宇</t>
  </si>
  <si>
    <t>220221010601</t>
  </si>
  <si>
    <t>320322200405082514</t>
  </si>
  <si>
    <t>负荷侧资源挖掘与响应研究</t>
  </si>
  <si>
    <t>郑培元</t>
  </si>
  <si>
    <t>220221011427</t>
  </si>
  <si>
    <t>410402200412105536</t>
  </si>
  <si>
    <t>基于共代谢菌群降解技术的废弃高压绝缘子处理装置</t>
  </si>
  <si>
    <t>4/5</t>
  </si>
  <si>
    <t>王潇添</t>
  </si>
  <si>
    <t>220221010321</t>
  </si>
  <si>
    <t>150429200407180052</t>
  </si>
  <si>
    <t>重要学术期刊</t>
  </si>
  <si>
    <t>基于KOA驱动的VMD-CNN-BiGRU-Attention光伏功率组合预测模型研究</t>
  </si>
  <si>
    <t>林志华</t>
  </si>
  <si>
    <t>220221110414</t>
  </si>
  <si>
    <t>370982200408201000</t>
  </si>
  <si>
    <t>李欣渝</t>
  </si>
  <si>
    <t>220221011310</t>
  </si>
  <si>
    <t>142402200402170023</t>
  </si>
  <si>
    <t>变压器碳排放及其数字孪生研究</t>
  </si>
  <si>
    <t>王淳瑞</t>
  </si>
  <si>
    <t>220221010618</t>
  </si>
  <si>
    <t>330621200406210831</t>
  </si>
  <si>
    <t>刘怡昕</t>
  </si>
  <si>
    <t>220221010213</t>
  </si>
  <si>
    <t>620403200406250927</t>
  </si>
  <si>
    <t>诸炜</t>
  </si>
  <si>
    <t>220221021229</t>
  </si>
  <si>
    <t>330304200408010355</t>
  </si>
  <si>
    <t>全国大学生可再生能源优秀科技作品竞赛</t>
  </si>
  <si>
    <t>“尘影监测”——一种可检测灰尘遮挡的太阳能光伏板</t>
  </si>
  <si>
    <t>滕美瑶</t>
  </si>
  <si>
    <t>220221010917</t>
  </si>
  <si>
    <t>620123200406180024</t>
  </si>
  <si>
    <t>俎晓冉</t>
  </si>
  <si>
    <t>220221011729</t>
  </si>
  <si>
    <t>130427200410042922</t>
  </si>
  <si>
    <t>姚淏欣</t>
  </si>
  <si>
    <t>220221030128</t>
  </si>
  <si>
    <t>441225200208160028</t>
  </si>
  <si>
    <t>“大唐杯”全国大学生新一代信息通信技术大赛二等奖</t>
  </si>
  <si>
    <t>不分排名</t>
  </si>
  <si>
    <t>配电网URLLC控制业务资源分配的研究</t>
  </si>
  <si>
    <t>邹心悦</t>
  </si>
  <si>
    <t>220221011129</t>
  </si>
  <si>
    <t>50010520030914032X</t>
  </si>
  <si>
    <t>基于Simdroid的风力发电机多物理仿真与实时可视化平台搭建</t>
  </si>
  <si>
    <t>冯艺瑶</t>
  </si>
  <si>
    <t>220221011102</t>
  </si>
  <si>
    <t>522724200405025062</t>
  </si>
  <si>
    <t>周洋</t>
  </si>
  <si>
    <t>220221011123</t>
  </si>
  <si>
    <t>433130200312254660</t>
  </si>
  <si>
    <t>曹书恺</t>
  </si>
  <si>
    <t>220221010202</t>
  </si>
  <si>
    <t>140729200405140035</t>
  </si>
  <si>
    <t>高宇乐</t>
  </si>
  <si>
    <t>220221010706</t>
  </si>
  <si>
    <t>440606200405140028</t>
  </si>
  <si>
    <t>先进磁场测量技术实践与可视化应用开发</t>
  </si>
  <si>
    <t>冉博文</t>
  </si>
  <si>
    <t>220221010915</t>
  </si>
  <si>
    <t>511702200401080012</t>
  </si>
  <si>
    <t>直流微电网中风电机组的双向惯性控制器策略</t>
  </si>
  <si>
    <t>倪才洲</t>
  </si>
  <si>
    <t>220221010813</t>
  </si>
  <si>
    <t>341124200504294850</t>
  </si>
  <si>
    <t>考虑需求响应的新能源微网优化运行</t>
  </si>
  <si>
    <t>合格</t>
  </si>
  <si>
    <t>张佳硕</t>
  </si>
  <si>
    <t>220221010926</t>
  </si>
  <si>
    <t>131025200502210061</t>
  </si>
  <si>
    <t>电气2209班</t>
  </si>
  <si>
    <t>直流微电网中风电机组的双向惯性控制器设计</t>
  </si>
  <si>
    <t>韩启华</t>
  </si>
  <si>
    <t>220201050809</t>
  </si>
  <si>
    <t>411024200206248533</t>
  </si>
  <si>
    <t>服兵役</t>
  </si>
  <si>
    <t>李军威</t>
  </si>
  <si>
    <t>220221011613</t>
  </si>
  <si>
    <t>130621200308083018</t>
  </si>
  <si>
    <t>周杰</t>
  </si>
  <si>
    <t>220221110135</t>
  </si>
  <si>
    <t>330181200310063311</t>
  </si>
  <si>
    <t>1|1</t>
  </si>
  <si>
    <t>基于STM32的锂离子电池包健康状态快速分析仪</t>
  </si>
  <si>
    <t>5/5</t>
  </si>
  <si>
    <t>杨济墉</t>
  </si>
  <si>
    <t>220221010226</t>
  </si>
  <si>
    <t>450324200407020036</t>
  </si>
  <si>
    <t>熊一冰</t>
  </si>
  <si>
    <t>220221011024</t>
  </si>
  <si>
    <t>500242200310021827</t>
  </si>
  <si>
    <t>千潮能涌——基于磁流体波浪能发电的震荡朴翼混合发电储能装置</t>
  </si>
  <si>
    <t>杨宇轩</t>
  </si>
  <si>
    <t>220221010924</t>
  </si>
  <si>
    <t>150103200402074015</t>
  </si>
  <si>
    <t>二等奖</t>
  </si>
  <si>
    <t>基于光纤传感器电机振动监测系统</t>
  </si>
  <si>
    <t>雷雅乔</t>
  </si>
  <si>
    <t>220221011105</t>
  </si>
  <si>
    <t>210681200405080624</t>
  </si>
  <si>
    <t>薛羽涵</t>
  </si>
  <si>
    <t>220221011423</t>
  </si>
  <si>
    <t>610116200408241884</t>
  </si>
  <si>
    <t>吴东泽</t>
  </si>
  <si>
    <t>220221011222</t>
  </si>
  <si>
    <t>371327200309290016</t>
  </si>
  <si>
    <t>崔向瑶</t>
  </si>
  <si>
    <t>220221010501</t>
  </si>
  <si>
    <t>130531200409142344</t>
  </si>
  <si>
    <t>李文杰</t>
  </si>
  <si>
    <t>220221050314</t>
  </si>
  <si>
    <t>510683200308301812</t>
  </si>
  <si>
    <t>史卓然</t>
  </si>
  <si>
    <t>220221010519</t>
  </si>
  <si>
    <t>130481200410250922</t>
  </si>
  <si>
    <t>三等奖</t>
  </si>
  <si>
    <t>闫哲文</t>
  </si>
  <si>
    <t>220221010624</t>
  </si>
  <si>
    <t>140222200406280011</t>
  </si>
  <si>
    <t>DSP+FPGA双向信息交互程序设计开发</t>
  </si>
  <si>
    <t>张潇阳</t>
  </si>
  <si>
    <t>220221010427</t>
  </si>
  <si>
    <t>131123200410014234</t>
  </si>
  <si>
    <t>基于IGVEK联合预测模型的海上短期风速预测</t>
  </si>
  <si>
    <t>孙苑毓</t>
  </si>
  <si>
    <t>220221011020</t>
  </si>
  <si>
    <t>130581200505053521</t>
  </si>
  <si>
    <t>林川博</t>
  </si>
  <si>
    <t>220221030509</t>
  </si>
  <si>
    <t>330723200407181911</t>
  </si>
  <si>
    <t>芯盾—基于PBO高性能材料对复合绝缘芯棒性能提升研究</t>
  </si>
  <si>
    <t>刘航</t>
  </si>
  <si>
    <t>220221011108</t>
  </si>
  <si>
    <t>130301200403169512</t>
  </si>
  <si>
    <t>2025年"挑战杯"河北省大学生课外学术科技作品竞赛</t>
  </si>
  <si>
    <t>多输电线路同步缺陷检测</t>
  </si>
  <si>
    <t>李锟鹏</t>
  </si>
  <si>
    <t>220221011710</t>
  </si>
  <si>
    <t>370322200310011915</t>
  </si>
  <si>
    <t>廖世涛</t>
  </si>
  <si>
    <t>220221011411</t>
  </si>
  <si>
    <t>360302200410100010</t>
  </si>
  <si>
    <t>第四届高校电气电子工程创新大赛</t>
  </si>
  <si>
    <t>核电站棒控电源机组定子绕组接地故障定位系统</t>
  </si>
  <si>
    <t>李申甲</t>
  </si>
  <si>
    <t>220221020114</t>
  </si>
  <si>
    <t>341202200405010522</t>
  </si>
  <si>
    <t>调研河北</t>
  </si>
  <si>
    <t>用于改善EV双向级联车载充电器系统稳定性的阻抗重塑方法</t>
  </si>
  <si>
    <t>许志祥</t>
  </si>
  <si>
    <t>220221011524</t>
  </si>
  <si>
    <t>34062120041110121X</t>
  </si>
  <si>
    <t>闫书玮</t>
  </si>
  <si>
    <t>220221010623</t>
  </si>
  <si>
    <t>220302200411210616</t>
  </si>
  <si>
    <t>海上风电用静态密封定子超导发电机分析与设计</t>
  </si>
  <si>
    <t>姚承希</t>
  </si>
  <si>
    <t>220221010626</t>
  </si>
  <si>
    <t>441702200406160013</t>
  </si>
  <si>
    <t>基于深度学习的谐波检测技术</t>
  </si>
  <si>
    <t>王恒鑫</t>
  </si>
  <si>
    <t>220221010818</t>
  </si>
  <si>
    <t>622727200409307115</t>
  </si>
  <si>
    <t>王志超</t>
  </si>
  <si>
    <t>220221010619</t>
  </si>
  <si>
    <t>410106200404220015</t>
  </si>
  <si>
    <t>一种新型配网接地接地电阻不拆解便捷测量装置</t>
  </si>
  <si>
    <t>陈志远</t>
  </si>
  <si>
    <t>220221011001</t>
  </si>
  <si>
    <t>130682200303317818</t>
  </si>
  <si>
    <t>郑书成</t>
  </si>
  <si>
    <t>220221011428</t>
  </si>
  <si>
    <t>350823200408150526</t>
  </si>
  <si>
    <t>陈浩聪</t>
  </si>
  <si>
    <t>220221011701</t>
  </si>
  <si>
    <t>440682200401086331</t>
  </si>
  <si>
    <t>唐思容</t>
  </si>
  <si>
    <t>220221010617</t>
  </si>
  <si>
    <t>452730200407120222</t>
  </si>
  <si>
    <t>刘铭涵</t>
  </si>
  <si>
    <t>220221010110</t>
  </si>
  <si>
    <t>445221200303212218</t>
  </si>
  <si>
    <t>覃于芮</t>
  </si>
  <si>
    <t>2202210101415</t>
  </si>
  <si>
    <t>452226200312205125</t>
  </si>
  <si>
    <t>中国大学生工程实践与创新能力大赛</t>
  </si>
  <si>
    <t>带电作业用硬质工器具无损检测方法研究及其质量自动分级实现</t>
  </si>
  <si>
    <t>贾子晖</t>
  </si>
  <si>
    <t>220221010405</t>
  </si>
  <si>
    <t>411302200405170052</t>
  </si>
  <si>
    <t>张浩宇</t>
  </si>
  <si>
    <t>220221010527</t>
  </si>
  <si>
    <t>142401200402161817</t>
  </si>
  <si>
    <t>一种新型配网接地体接地电阻不拆解便捷检测装置</t>
  </si>
  <si>
    <t>胡书欣</t>
  </si>
  <si>
    <t>220221011309</t>
  </si>
  <si>
    <t>450103200310140522</t>
  </si>
  <si>
    <t>变压器碳排放及其数字孪生</t>
  </si>
  <si>
    <t>高博</t>
  </si>
  <si>
    <t>220221010605</t>
  </si>
  <si>
    <t>14232620030727011X</t>
  </si>
  <si>
    <t>锂电池热失控机理及抑制策略研究</t>
  </si>
  <si>
    <t>高凯农</t>
  </si>
  <si>
    <t>220221010303</t>
  </si>
  <si>
    <t>110109200409075214</t>
  </si>
  <si>
    <t>胡刘涵</t>
  </si>
  <si>
    <t>220221010608</t>
  </si>
  <si>
    <t>421087200505092724</t>
  </si>
  <si>
    <t>刘润哲</t>
  </si>
  <si>
    <t>220221010411</t>
  </si>
  <si>
    <t>371402200404180315</t>
  </si>
  <si>
    <t>基于云数据库的社区电热水器智能集控系统</t>
  </si>
  <si>
    <t>刘雁飞</t>
  </si>
  <si>
    <t>220221010614</t>
  </si>
  <si>
    <t>蒋相和</t>
  </si>
  <si>
    <t>220221011409</t>
  </si>
  <si>
    <t>431122200504140121</t>
  </si>
  <si>
    <t>郭忻和</t>
  </si>
  <si>
    <t>220221010305</t>
  </si>
  <si>
    <t>440105200311261511</t>
  </si>
  <si>
    <t>赵志颖</t>
  </si>
  <si>
    <t>220221010229</t>
  </si>
  <si>
    <t>370881200309074836</t>
  </si>
  <si>
    <t>张瑛晗</t>
  </si>
  <si>
    <t>220221011426</t>
  </si>
  <si>
    <t>410704200407310024</t>
  </si>
  <si>
    <t>变电站激光点云分割及精细建模</t>
  </si>
  <si>
    <t>折亚芳</t>
  </si>
  <si>
    <t>220221011329</t>
  </si>
  <si>
    <t>150204200211260327</t>
  </si>
  <si>
    <t>“挑战杯”全国大学生课外学术科技作品竞赛</t>
  </si>
  <si>
    <t>4/10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</si>
</sst>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Red]0"/>
    <numFmt numFmtId="178" formatCode="0_);[Red]\(0\)"/>
    <numFmt numFmtId="179" formatCode="0.000_);[Red]\(0.000\)"/>
    <numFmt numFmtId="180" formatCode="0/0"/>
    <numFmt numFmtId="181" formatCode="#\ ?/?"/>
    <numFmt numFmtId="182" formatCode="0.00_);[Red]\(0.00\)"/>
  </numFmts>
  <fonts count="22">
    <font>
      <sz val="11"/>
      <color theme="1"/>
      <name val="宋体"/>
      <charset val="134"/>
      <scheme val="minor"/>
    </font>
    <font>
      <b/>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4"/>
        <bgColor theme="4"/>
      </patternFill>
    </fill>
    <fill>
      <patternFill patternType="solid">
        <fgColor theme="4" tint="0.799981688894314"/>
        <bgColor theme="4"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xf numFmtId="0" fontId="0" fillId="0" borderId="0">
      <alignment vertical="center"/>
    </xf>
    <xf numFmtId="0" fontId="0" fillId="0" borderId="0">
      <alignment vertical="center"/>
    </xf>
  </cellStyleXfs>
  <cellXfs count="46">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Border="1">
      <alignment vertical="center"/>
    </xf>
    <xf numFmtId="0" fontId="0" fillId="0" borderId="0" xfId="0" applyFont="1" applyBorder="1" applyAlignment="1">
      <alignment horizontal="center" vertical="center" wrapText="1"/>
    </xf>
    <xf numFmtId="0" fontId="0" fillId="0" borderId="0" xfId="0" applyFont="1" applyAlignment="1">
      <alignment vertical="center" wrapText="1"/>
    </xf>
    <xf numFmtId="0" fontId="0" fillId="0" borderId="0" xfId="0" applyAlignment="1">
      <alignment horizontal="center" vertical="center" wrapText="1"/>
    </xf>
    <xf numFmtId="0" fontId="0" fillId="0" borderId="0" xfId="0" applyFill="1" applyAlignment="1">
      <alignment vertical="center" wrapText="1"/>
    </xf>
    <xf numFmtId="0" fontId="0" fillId="0" borderId="0" xfId="0" applyAlignment="1">
      <alignment vertical="center" wrapText="1"/>
    </xf>
    <xf numFmtId="49" fontId="0" fillId="0" borderId="0" xfId="0" applyNumberFormat="1" applyFill="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176"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wrapText="1"/>
    </xf>
    <xf numFmtId="0" fontId="0" fillId="0" borderId="1" xfId="49" applyNumberFormat="1" applyFont="1" applyFill="1" applyBorder="1" applyAlignment="1">
      <alignment horizontal="center" vertical="center"/>
    </xf>
    <xf numFmtId="49" fontId="0" fillId="0" borderId="1" xfId="49" applyNumberFormat="1" applyFont="1" applyFill="1" applyBorder="1" applyAlignment="1">
      <alignment horizontal="center" vertical="center"/>
    </xf>
    <xf numFmtId="49" fontId="0" fillId="0" borderId="1" xfId="49" applyNumberFormat="1" applyFont="1" applyFill="1" applyBorder="1" applyAlignment="1">
      <alignment horizontal="center" vertical="center" wrapText="1"/>
    </xf>
    <xf numFmtId="0" fontId="0" fillId="0" borderId="1" xfId="49" applyNumberFormat="1" applyFont="1" applyFill="1" applyBorder="1" applyAlignment="1">
      <alignment horizontal="center" vertical="center" wrapText="1"/>
    </xf>
    <xf numFmtId="0" fontId="0" fillId="0" borderId="1" xfId="49" applyFont="1" applyFill="1" applyBorder="1" applyAlignment="1">
      <alignment horizontal="center" vertical="center"/>
    </xf>
    <xf numFmtId="177" fontId="0" fillId="3" borderId="1" xfId="0" applyNumberFormat="1" applyFont="1" applyFill="1" applyBorder="1" applyAlignment="1">
      <alignment horizontal="center" vertical="center"/>
    </xf>
    <xf numFmtId="178" fontId="0" fillId="3" borderId="1" xfId="0" applyNumberFormat="1" applyFont="1" applyFill="1" applyBorder="1" applyAlignment="1">
      <alignment horizontal="center" vertical="center"/>
    </xf>
    <xf numFmtId="179" fontId="0" fillId="3" borderId="1" xfId="0" applyNumberFormat="1" applyFont="1" applyFill="1" applyBorder="1" applyAlignment="1">
      <alignment horizontal="center" vertical="center" wrapText="1"/>
    </xf>
    <xf numFmtId="0" fontId="0" fillId="3"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180" fontId="0" fillId="0" borderId="1" xfId="0" applyNumberFormat="1" applyFont="1" applyFill="1" applyBorder="1" applyAlignment="1">
      <alignment horizontal="center" vertical="center"/>
    </xf>
    <xf numFmtId="58" fontId="0" fillId="3" borderId="1" xfId="0" applyNumberFormat="1" applyFont="1" applyFill="1" applyBorder="1" applyAlignment="1">
      <alignment horizontal="center" vertical="center"/>
    </xf>
    <xf numFmtId="58" fontId="0" fillId="0" borderId="1" xfId="0" applyNumberFormat="1" applyFont="1" applyFill="1" applyBorder="1" applyAlignment="1">
      <alignment horizontal="center" vertical="center"/>
    </xf>
    <xf numFmtId="181" fontId="0" fillId="3" borderId="1" xfId="0" applyNumberFormat="1" applyFont="1" applyFill="1" applyBorder="1" applyAlignment="1">
      <alignment horizontal="center" vertical="center"/>
    </xf>
    <xf numFmtId="49" fontId="0" fillId="3" borderId="1" xfId="0" applyNumberFormat="1" applyFont="1" applyFill="1" applyBorder="1" applyAlignment="1">
      <alignment horizontal="center"/>
    </xf>
    <xf numFmtId="182" fontId="0" fillId="0"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0" fillId="3" borderId="1" xfId="0" applyFont="1" applyFill="1" applyBorder="1" applyAlignment="1">
      <alignment vertical="center" wrapText="1"/>
    </xf>
    <xf numFmtId="0" fontId="0" fillId="0" borderId="1" xfId="50" applyNumberFormat="1" applyFont="1" applyFill="1" applyBorder="1" applyAlignment="1">
      <alignment horizontal="center" vertical="center"/>
    </xf>
    <xf numFmtId="49" fontId="0" fillId="0" borderId="1" xfId="50" applyNumberFormat="1" applyFont="1" applyFill="1" applyBorder="1" applyAlignment="1">
      <alignment horizontal="center" vertical="center"/>
    </xf>
    <xf numFmtId="49" fontId="0" fillId="0" borderId="1" xfId="50" applyNumberFormat="1" applyFont="1" applyFill="1" applyBorder="1" applyAlignment="1">
      <alignment horizontal="center" vertical="center" wrapText="1"/>
    </xf>
    <xf numFmtId="0" fontId="0" fillId="0" borderId="1" xfId="50" applyNumberFormat="1" applyFont="1" applyFill="1" applyBorder="1" applyAlignment="1">
      <alignment horizontal="center" vertical="center" wrapText="1"/>
    </xf>
    <xf numFmtId="58"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wrapText="1"/>
    </xf>
    <xf numFmtId="49" fontId="0" fillId="0" borderId="1" xfId="0" applyNumberFormat="1" applyFont="1" applyFill="1" applyBorder="1" applyAlignment="1" quotePrefix="1">
      <alignment horizontal="center" vertical="center" wrapText="1"/>
    </xf>
    <xf numFmtId="0" fontId="0" fillId="3" borderId="1" xfId="0" applyFont="1" applyFill="1" applyBorder="1" applyAlignment="1" quotePrefix="1">
      <alignment horizontal="center" vertical="center"/>
    </xf>
    <xf numFmtId="0" fontId="0" fillId="3" borderId="1" xfId="0" applyFont="1" applyFill="1" applyBorder="1" applyAlignment="1" quotePrefix="1">
      <alignment horizontal="center" vertical="center" wrapText="1"/>
    </xf>
    <xf numFmtId="49" fontId="0" fillId="3"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121"/>
  <sheetViews>
    <sheetView tabSelected="1" zoomScale="90" zoomScaleNormal="90" topLeftCell="K94" workbookViewId="0">
      <selection activeCell="AO103" sqref="AO103"/>
    </sheetView>
  </sheetViews>
  <sheetFormatPr defaultColWidth="9" defaultRowHeight="13.5"/>
  <cols>
    <col min="1" max="1" width="4.625" customWidth="1"/>
    <col min="2" max="2" width="10.875" customWidth="1"/>
    <col min="4" max="4" width="16.125" customWidth="1"/>
    <col min="5" max="5" width="6" customWidth="1"/>
    <col min="6" max="6" width="19.125" style="8" customWidth="1"/>
    <col min="7" max="7" width="9" style="9"/>
    <col min="8" max="8" width="12.875" style="9" customWidth="1"/>
    <col min="10" max="10" width="6.125" customWidth="1"/>
    <col min="11" max="11" width="7.125" customWidth="1"/>
    <col min="14" max="14" width="7.45" customWidth="1"/>
    <col min="15" max="15" width="13.625" style="9" customWidth="1"/>
    <col min="16" max="16" width="13.375" style="9" customWidth="1"/>
    <col min="17" max="17" width="12.125" style="2" customWidth="1"/>
    <col min="18" max="18" width="6.25" customWidth="1"/>
    <col min="19" max="19" width="15.5" style="9" customWidth="1"/>
    <col min="22" max="22" width="7.125" style="10" customWidth="1"/>
    <col min="23" max="23" width="5.375" customWidth="1"/>
    <col min="24" max="24" width="10.0916666666667" customWidth="1"/>
    <col min="25" max="26" width="4.725" customWidth="1"/>
    <col min="27" max="27" width="13.125" customWidth="1"/>
    <col min="28" max="37" width="4.725" customWidth="1"/>
    <col min="38" max="38" width="5.5" customWidth="1"/>
    <col min="39" max="39" width="9.375" customWidth="1"/>
    <col min="40" max="40" width="6.875" customWidth="1"/>
    <col min="41" max="41" width="13.25" customWidth="1"/>
  </cols>
  <sheetData>
    <row r="1" s="1" customFormat="1" ht="37" customHeight="1" spans="1:42">
      <c r="A1" s="11" t="s">
        <v>0</v>
      </c>
      <c r="B1" s="11"/>
      <c r="C1" s="11"/>
      <c r="D1" s="11"/>
      <c r="E1" s="11"/>
      <c r="F1" s="12"/>
      <c r="G1" s="12"/>
      <c r="H1" s="12"/>
      <c r="I1" s="11"/>
      <c r="J1" s="11"/>
      <c r="K1" s="11"/>
      <c r="L1" s="11" t="s">
        <v>1</v>
      </c>
      <c r="M1" s="11"/>
      <c r="N1" s="12" t="s">
        <v>2</v>
      </c>
      <c r="O1" s="12"/>
      <c r="P1" s="12"/>
      <c r="Q1" s="12"/>
      <c r="R1" s="12"/>
      <c r="S1" s="12" t="s">
        <v>3</v>
      </c>
      <c r="T1" s="12"/>
      <c r="U1" s="12"/>
      <c r="V1" s="31"/>
      <c r="W1" s="12"/>
      <c r="X1" s="12" t="s">
        <v>4</v>
      </c>
      <c r="Y1" s="12"/>
      <c r="Z1" s="12" t="s">
        <v>5</v>
      </c>
      <c r="AA1" s="12"/>
      <c r="AB1" s="12"/>
      <c r="AC1" s="12"/>
      <c r="AD1" s="12" t="s">
        <v>6</v>
      </c>
      <c r="AE1" s="12"/>
      <c r="AF1" s="12" t="s">
        <v>7</v>
      </c>
      <c r="AG1" s="12"/>
      <c r="AH1" s="12" t="s">
        <v>8</v>
      </c>
      <c r="AI1" s="12"/>
      <c r="AJ1" s="12" t="s">
        <v>9</v>
      </c>
      <c r="AK1" s="12"/>
      <c r="AL1" s="12" t="s">
        <v>10</v>
      </c>
      <c r="AM1" s="12" t="s">
        <v>1</v>
      </c>
      <c r="AN1" s="12" t="s">
        <v>11</v>
      </c>
      <c r="AO1" s="12" t="s">
        <v>12</v>
      </c>
      <c r="AP1" s="38" t="s">
        <v>13</v>
      </c>
    </row>
    <row r="2" ht="40.5" spans="1:42">
      <c r="A2" s="13" t="s">
        <v>14</v>
      </c>
      <c r="B2" s="13" t="s">
        <v>15</v>
      </c>
      <c r="C2" s="13" t="s">
        <v>16</v>
      </c>
      <c r="D2" s="13" t="s">
        <v>17</v>
      </c>
      <c r="E2" s="13" t="s">
        <v>18</v>
      </c>
      <c r="F2" s="13" t="s">
        <v>19</v>
      </c>
      <c r="G2" s="13" t="s">
        <v>20</v>
      </c>
      <c r="H2" s="13" t="s">
        <v>21</v>
      </c>
      <c r="I2" s="13" t="s">
        <v>22</v>
      </c>
      <c r="J2" s="13" t="s">
        <v>23</v>
      </c>
      <c r="K2" s="13" t="s">
        <v>24</v>
      </c>
      <c r="L2" s="29" t="s">
        <v>1</v>
      </c>
      <c r="M2" s="13" t="s">
        <v>25</v>
      </c>
      <c r="N2" s="21" t="s">
        <v>26</v>
      </c>
      <c r="O2" s="21" t="s">
        <v>27</v>
      </c>
      <c r="P2" s="21" t="s">
        <v>28</v>
      </c>
      <c r="Q2" s="13" t="s">
        <v>29</v>
      </c>
      <c r="R2" s="21" t="s">
        <v>30</v>
      </c>
      <c r="S2" s="21" t="s">
        <v>31</v>
      </c>
      <c r="T2" s="21" t="s">
        <v>32</v>
      </c>
      <c r="U2" s="21" t="s">
        <v>33</v>
      </c>
      <c r="V2" s="13" t="s">
        <v>29</v>
      </c>
      <c r="W2" s="21" t="s">
        <v>30</v>
      </c>
      <c r="X2" s="21" t="s">
        <v>4</v>
      </c>
      <c r="Y2" s="21" t="s">
        <v>34</v>
      </c>
      <c r="Z2" s="21" t="s">
        <v>26</v>
      </c>
      <c r="AA2" s="21" t="s">
        <v>31</v>
      </c>
      <c r="AB2" s="21" t="s">
        <v>29</v>
      </c>
      <c r="AC2" s="21" t="s">
        <v>30</v>
      </c>
      <c r="AD2" s="21" t="s">
        <v>26</v>
      </c>
      <c r="AE2" s="21" t="s">
        <v>30</v>
      </c>
      <c r="AF2" s="21" t="s">
        <v>26</v>
      </c>
      <c r="AG2" s="21" t="s">
        <v>30</v>
      </c>
      <c r="AH2" s="21" t="s">
        <v>26</v>
      </c>
      <c r="AI2" s="21" t="s">
        <v>30</v>
      </c>
      <c r="AJ2" s="21" t="s">
        <v>26</v>
      </c>
      <c r="AK2" s="21" t="s">
        <v>30</v>
      </c>
      <c r="AL2" s="21" t="s">
        <v>10</v>
      </c>
      <c r="AM2" s="21" t="s">
        <v>1</v>
      </c>
      <c r="AN2" s="21" t="s">
        <v>11</v>
      </c>
      <c r="AO2" s="39" t="s">
        <v>35</v>
      </c>
      <c r="AP2" s="39" t="s">
        <v>13</v>
      </c>
    </row>
    <row r="3" ht="40.5" spans="1:42">
      <c r="A3" s="14">
        <v>1</v>
      </c>
      <c r="B3" s="14" t="s">
        <v>36</v>
      </c>
      <c r="C3" s="14" t="s">
        <v>37</v>
      </c>
      <c r="D3" s="15" t="s">
        <v>38</v>
      </c>
      <c r="E3" s="14" t="s">
        <v>39</v>
      </c>
      <c r="F3" s="16" t="s">
        <v>40</v>
      </c>
      <c r="G3" s="17" t="s">
        <v>41</v>
      </c>
      <c r="H3" s="17" t="s">
        <v>42</v>
      </c>
      <c r="I3" s="14" t="s">
        <v>43</v>
      </c>
      <c r="J3" s="14">
        <v>582</v>
      </c>
      <c r="K3" s="14">
        <v>618</v>
      </c>
      <c r="L3" s="14">
        <v>94.57</v>
      </c>
      <c r="M3" s="14">
        <v>1</v>
      </c>
      <c r="N3" s="17" t="s">
        <v>44</v>
      </c>
      <c r="O3" s="17" t="s">
        <v>45</v>
      </c>
      <c r="P3" s="17" t="s">
        <v>46</v>
      </c>
      <c r="Q3" s="16" t="s">
        <v>47</v>
      </c>
      <c r="R3" s="17">
        <v>5</v>
      </c>
      <c r="S3" s="17" t="s">
        <v>48</v>
      </c>
      <c r="T3" s="17" t="s">
        <v>49</v>
      </c>
      <c r="U3" s="17" t="s">
        <v>50</v>
      </c>
      <c r="V3" s="16" t="s">
        <v>51</v>
      </c>
      <c r="W3" s="17">
        <v>0.9</v>
      </c>
      <c r="X3" s="17" t="s">
        <v>52</v>
      </c>
      <c r="Y3" s="17">
        <v>1</v>
      </c>
      <c r="Z3" s="17"/>
      <c r="AA3" s="17"/>
      <c r="AB3" s="17"/>
      <c r="AC3" s="17"/>
      <c r="AD3" s="17"/>
      <c r="AE3" s="17"/>
      <c r="AF3" s="17"/>
      <c r="AG3" s="17"/>
      <c r="AH3" s="17"/>
      <c r="AI3" s="17"/>
      <c r="AJ3" s="17"/>
      <c r="AK3" s="17"/>
      <c r="AL3" s="17">
        <f t="shared" ref="AL3:AL66" si="0">SUM(R3,W3,Y3,AC3,AE3,AG3,AI3,AK3)</f>
        <v>6.9</v>
      </c>
      <c r="AM3" s="17">
        <f t="shared" ref="AM3:AM66" si="1">L3</f>
        <v>94.57</v>
      </c>
      <c r="AN3" s="17">
        <f t="shared" ref="AN3:AN39" si="2">M3</f>
        <v>1</v>
      </c>
      <c r="AO3" s="17">
        <f t="shared" ref="AO3:AO66" si="3">AM3+AL3*0.2</f>
        <v>95.95</v>
      </c>
      <c r="AP3" s="17">
        <v>1</v>
      </c>
    </row>
    <row r="4" ht="54" spans="1:42">
      <c r="A4" s="14">
        <v>2</v>
      </c>
      <c r="B4" s="18" t="s">
        <v>36</v>
      </c>
      <c r="C4" s="18" t="s">
        <v>53</v>
      </c>
      <c r="D4" s="18" t="s">
        <v>54</v>
      </c>
      <c r="E4" s="18" t="s">
        <v>55</v>
      </c>
      <c r="F4" s="13" t="s">
        <v>56</v>
      </c>
      <c r="G4" s="13" t="s">
        <v>41</v>
      </c>
      <c r="H4" s="13" t="s">
        <v>42</v>
      </c>
      <c r="I4" s="18" t="s">
        <v>57</v>
      </c>
      <c r="J4" s="30">
        <v>582</v>
      </c>
      <c r="K4" s="30">
        <v>576</v>
      </c>
      <c r="L4" s="30">
        <v>92.04</v>
      </c>
      <c r="M4" s="30">
        <v>26</v>
      </c>
      <c r="N4" s="18" t="s">
        <v>58</v>
      </c>
      <c r="O4" s="13" t="s">
        <v>59</v>
      </c>
      <c r="P4" s="13" t="s">
        <v>60</v>
      </c>
      <c r="Q4" s="18" t="s">
        <v>61</v>
      </c>
      <c r="R4" s="19">
        <v>13.5</v>
      </c>
      <c r="S4" s="13" t="s">
        <v>62</v>
      </c>
      <c r="T4" s="18" t="s">
        <v>63</v>
      </c>
      <c r="U4" s="18" t="s">
        <v>64</v>
      </c>
      <c r="V4" s="18" t="s">
        <v>61</v>
      </c>
      <c r="W4" s="19">
        <v>3.75</v>
      </c>
      <c r="X4" s="18" t="s">
        <v>52</v>
      </c>
      <c r="Y4" s="19">
        <v>1</v>
      </c>
      <c r="Z4" s="18"/>
      <c r="AA4" s="18"/>
      <c r="AB4" s="18"/>
      <c r="AC4" s="18"/>
      <c r="AD4" s="18"/>
      <c r="AE4" s="19"/>
      <c r="AF4" s="19"/>
      <c r="AG4" s="19"/>
      <c r="AH4" s="19"/>
      <c r="AI4" s="19"/>
      <c r="AJ4" s="19"/>
      <c r="AK4" s="19"/>
      <c r="AL4" s="21">
        <f t="shared" si="0"/>
        <v>18.25</v>
      </c>
      <c r="AM4" s="21">
        <f t="shared" si="1"/>
        <v>92.04</v>
      </c>
      <c r="AN4" s="21">
        <f t="shared" si="2"/>
        <v>26</v>
      </c>
      <c r="AO4" s="21">
        <f t="shared" si="3"/>
        <v>95.69</v>
      </c>
      <c r="AP4" s="17">
        <v>2</v>
      </c>
    </row>
    <row r="5" ht="67.5" spans="1:42">
      <c r="A5" s="14">
        <v>3</v>
      </c>
      <c r="B5" s="14" t="s">
        <v>36</v>
      </c>
      <c r="C5" s="14" t="s">
        <v>65</v>
      </c>
      <c r="D5" s="46" t="s">
        <v>66</v>
      </c>
      <c r="E5" s="14" t="s">
        <v>55</v>
      </c>
      <c r="F5" s="47" t="s">
        <v>67</v>
      </c>
      <c r="G5" s="17" t="s">
        <v>68</v>
      </c>
      <c r="H5" s="17" t="s">
        <v>42</v>
      </c>
      <c r="I5" s="14" t="s">
        <v>69</v>
      </c>
      <c r="J5" s="14">
        <v>582</v>
      </c>
      <c r="K5" s="14">
        <v>582</v>
      </c>
      <c r="L5" s="14">
        <v>93.96</v>
      </c>
      <c r="M5" s="14">
        <v>4</v>
      </c>
      <c r="N5" s="14" t="s">
        <v>58</v>
      </c>
      <c r="O5" s="17" t="s">
        <v>70</v>
      </c>
      <c r="P5" s="17" t="s">
        <v>71</v>
      </c>
      <c r="Q5" s="15" t="s">
        <v>72</v>
      </c>
      <c r="R5" s="14">
        <v>4.8</v>
      </c>
      <c r="S5" s="17" t="s">
        <v>73</v>
      </c>
      <c r="T5" s="14" t="s">
        <v>49</v>
      </c>
      <c r="U5" s="14" t="s">
        <v>64</v>
      </c>
      <c r="V5" s="15" t="s">
        <v>74</v>
      </c>
      <c r="W5" s="14">
        <v>2.7</v>
      </c>
      <c r="X5" s="14" t="s">
        <v>52</v>
      </c>
      <c r="Y5" s="14">
        <v>1</v>
      </c>
      <c r="Z5" s="14"/>
      <c r="AA5" s="14"/>
      <c r="AB5" s="14"/>
      <c r="AC5" s="14"/>
      <c r="AD5" s="14"/>
      <c r="AE5" s="14"/>
      <c r="AF5" s="14"/>
      <c r="AG5" s="14"/>
      <c r="AH5" s="14"/>
      <c r="AI5" s="14"/>
      <c r="AJ5" s="14"/>
      <c r="AK5" s="14"/>
      <c r="AL5" s="17">
        <f t="shared" si="0"/>
        <v>8.5</v>
      </c>
      <c r="AM5" s="17">
        <f t="shared" si="1"/>
        <v>93.96</v>
      </c>
      <c r="AN5" s="17">
        <f t="shared" si="2"/>
        <v>4</v>
      </c>
      <c r="AO5" s="17">
        <f t="shared" si="3"/>
        <v>95.66</v>
      </c>
      <c r="AP5" s="17">
        <v>3</v>
      </c>
    </row>
    <row r="6" ht="40.5" spans="1:42">
      <c r="A6" s="14">
        <v>4</v>
      </c>
      <c r="B6" s="19" t="s">
        <v>36</v>
      </c>
      <c r="C6" s="19" t="s">
        <v>75</v>
      </c>
      <c r="D6" s="20">
        <v>220221011106</v>
      </c>
      <c r="E6" s="19" t="s">
        <v>55</v>
      </c>
      <c r="F6" s="13" t="s">
        <v>76</v>
      </c>
      <c r="G6" s="21" t="s">
        <v>41</v>
      </c>
      <c r="H6" s="21" t="s">
        <v>42</v>
      </c>
      <c r="I6" s="19" t="s">
        <v>43</v>
      </c>
      <c r="J6" s="19">
        <v>582</v>
      </c>
      <c r="K6" s="19">
        <v>523</v>
      </c>
      <c r="L6" s="19">
        <v>94.06</v>
      </c>
      <c r="M6" s="19">
        <v>2</v>
      </c>
      <c r="N6" s="19" t="s">
        <v>44</v>
      </c>
      <c r="O6" s="21" t="s">
        <v>45</v>
      </c>
      <c r="P6" s="21" t="s">
        <v>46</v>
      </c>
      <c r="Q6" s="13" t="s">
        <v>47</v>
      </c>
      <c r="R6" s="19">
        <v>5</v>
      </c>
      <c r="S6" s="21" t="s">
        <v>77</v>
      </c>
      <c r="T6" s="19" t="s">
        <v>49</v>
      </c>
      <c r="U6" s="19" t="s">
        <v>64</v>
      </c>
      <c r="V6" s="13" t="s">
        <v>78</v>
      </c>
      <c r="W6" s="19">
        <v>0.9</v>
      </c>
      <c r="X6" s="19" t="s">
        <v>52</v>
      </c>
      <c r="Y6" s="19">
        <v>1</v>
      </c>
      <c r="Z6" s="19"/>
      <c r="AA6" s="19"/>
      <c r="AB6" s="19"/>
      <c r="AC6" s="19"/>
      <c r="AD6" s="19"/>
      <c r="AE6" s="21"/>
      <c r="AF6" s="21"/>
      <c r="AG6" s="21"/>
      <c r="AH6" s="21"/>
      <c r="AI6" s="21"/>
      <c r="AJ6" s="21"/>
      <c r="AK6" s="21"/>
      <c r="AL6" s="13">
        <f t="shared" si="0"/>
        <v>6.9</v>
      </c>
      <c r="AM6" s="21">
        <f t="shared" si="1"/>
        <v>94.06</v>
      </c>
      <c r="AN6" s="21">
        <f t="shared" si="2"/>
        <v>2</v>
      </c>
      <c r="AO6" s="21">
        <f t="shared" si="3"/>
        <v>95.44</v>
      </c>
      <c r="AP6" s="17">
        <v>4</v>
      </c>
    </row>
    <row r="7" ht="40.5" spans="1:42">
      <c r="A7" s="14">
        <v>5</v>
      </c>
      <c r="B7" s="14" t="s">
        <v>36</v>
      </c>
      <c r="C7" s="14" t="s">
        <v>79</v>
      </c>
      <c r="D7" s="15" t="s">
        <v>80</v>
      </c>
      <c r="E7" s="14" t="s">
        <v>39</v>
      </c>
      <c r="F7" s="16" t="s">
        <v>81</v>
      </c>
      <c r="G7" s="17" t="s">
        <v>82</v>
      </c>
      <c r="H7" s="17" t="s">
        <v>42</v>
      </c>
      <c r="I7" s="14" t="s">
        <v>83</v>
      </c>
      <c r="J7" s="14">
        <v>582</v>
      </c>
      <c r="K7" s="14">
        <v>560</v>
      </c>
      <c r="L7" s="14">
        <v>93.97</v>
      </c>
      <c r="M7" s="14">
        <v>3</v>
      </c>
      <c r="N7" s="14" t="s">
        <v>44</v>
      </c>
      <c r="O7" s="17" t="s">
        <v>84</v>
      </c>
      <c r="P7" s="17" t="s">
        <v>46</v>
      </c>
      <c r="Q7" s="15" t="s">
        <v>47</v>
      </c>
      <c r="R7" s="14">
        <v>5</v>
      </c>
      <c r="S7" s="17"/>
      <c r="T7" s="14"/>
      <c r="U7" s="14"/>
      <c r="V7" s="15"/>
      <c r="W7" s="14"/>
      <c r="X7" s="14" t="s">
        <v>52</v>
      </c>
      <c r="Y7" s="14">
        <v>1</v>
      </c>
      <c r="Z7" s="14"/>
      <c r="AA7" s="14"/>
      <c r="AB7" s="14"/>
      <c r="AC7" s="14"/>
      <c r="AD7" s="14"/>
      <c r="AE7" s="17"/>
      <c r="AF7" s="17"/>
      <c r="AG7" s="17"/>
      <c r="AH7" s="17"/>
      <c r="AI7" s="17"/>
      <c r="AJ7" s="17"/>
      <c r="AK7" s="17"/>
      <c r="AL7" s="17">
        <f t="shared" si="0"/>
        <v>6</v>
      </c>
      <c r="AM7" s="17">
        <f t="shared" si="1"/>
        <v>93.97</v>
      </c>
      <c r="AN7" s="17">
        <f t="shared" si="2"/>
        <v>3</v>
      </c>
      <c r="AO7" s="17">
        <f t="shared" si="3"/>
        <v>95.17</v>
      </c>
      <c r="AP7" s="17">
        <v>5</v>
      </c>
    </row>
    <row r="8" ht="40.5" spans="1:42">
      <c r="A8" s="14">
        <v>6</v>
      </c>
      <c r="B8" s="19" t="s">
        <v>36</v>
      </c>
      <c r="C8" s="19" t="s">
        <v>85</v>
      </c>
      <c r="D8" s="18" t="s">
        <v>86</v>
      </c>
      <c r="E8" s="19" t="s">
        <v>55</v>
      </c>
      <c r="F8" s="13" t="s">
        <v>87</v>
      </c>
      <c r="G8" s="21" t="s">
        <v>41</v>
      </c>
      <c r="H8" s="13" t="s">
        <v>42</v>
      </c>
      <c r="I8" s="19" t="s">
        <v>88</v>
      </c>
      <c r="J8" s="19">
        <v>582</v>
      </c>
      <c r="K8" s="19">
        <v>592</v>
      </c>
      <c r="L8" s="19">
        <v>93.19</v>
      </c>
      <c r="M8" s="19">
        <v>7</v>
      </c>
      <c r="N8" s="19" t="s">
        <v>58</v>
      </c>
      <c r="O8" s="21" t="s">
        <v>89</v>
      </c>
      <c r="P8" s="21" t="s">
        <v>90</v>
      </c>
      <c r="Q8" s="18" t="s">
        <v>91</v>
      </c>
      <c r="R8" s="19">
        <v>3.6</v>
      </c>
      <c r="S8" s="21" t="s">
        <v>92</v>
      </c>
      <c r="T8" s="19" t="s">
        <v>63</v>
      </c>
      <c r="U8" s="19" t="s">
        <v>64</v>
      </c>
      <c r="V8" s="18" t="s">
        <v>74</v>
      </c>
      <c r="W8" s="19">
        <v>4.5</v>
      </c>
      <c r="X8" s="19" t="s">
        <v>52</v>
      </c>
      <c r="Y8" s="19">
        <v>1</v>
      </c>
      <c r="Z8" s="19"/>
      <c r="AA8" s="19"/>
      <c r="AB8" s="19"/>
      <c r="AC8" s="19"/>
      <c r="AD8" s="19"/>
      <c r="AE8" s="19"/>
      <c r="AF8" s="19"/>
      <c r="AG8" s="19"/>
      <c r="AH8" s="19"/>
      <c r="AI8" s="19"/>
      <c r="AJ8" s="19"/>
      <c r="AK8" s="19"/>
      <c r="AL8" s="21">
        <f t="shared" si="0"/>
        <v>9.1</v>
      </c>
      <c r="AM8" s="21">
        <f t="shared" si="1"/>
        <v>93.19</v>
      </c>
      <c r="AN8" s="21">
        <f t="shared" si="2"/>
        <v>7</v>
      </c>
      <c r="AO8" s="21">
        <f t="shared" si="3"/>
        <v>95.01</v>
      </c>
      <c r="AP8" s="17">
        <v>6</v>
      </c>
    </row>
    <row r="9" ht="67.5" spans="1:42">
      <c r="A9" s="14">
        <v>7</v>
      </c>
      <c r="B9" s="16" t="s">
        <v>36</v>
      </c>
      <c r="C9" s="16" t="s">
        <v>93</v>
      </c>
      <c r="D9" s="48" t="s">
        <v>94</v>
      </c>
      <c r="E9" s="16" t="s">
        <v>39</v>
      </c>
      <c r="F9" s="48" t="s">
        <v>95</v>
      </c>
      <c r="G9" s="16" t="s">
        <v>82</v>
      </c>
      <c r="H9" s="16" t="s">
        <v>42</v>
      </c>
      <c r="I9" s="16" t="s">
        <v>96</v>
      </c>
      <c r="J9" s="16">
        <v>582</v>
      </c>
      <c r="K9" s="16">
        <v>511</v>
      </c>
      <c r="L9" s="16">
        <v>93.24</v>
      </c>
      <c r="M9" s="16">
        <v>6</v>
      </c>
      <c r="N9" s="16" t="s">
        <v>97</v>
      </c>
      <c r="O9" s="16" t="s">
        <v>45</v>
      </c>
      <c r="P9" s="16" t="s">
        <v>46</v>
      </c>
      <c r="Q9" s="16" t="s">
        <v>47</v>
      </c>
      <c r="R9" s="16">
        <v>5</v>
      </c>
      <c r="S9" s="16" t="s">
        <v>98</v>
      </c>
      <c r="T9" s="16" t="s">
        <v>63</v>
      </c>
      <c r="U9" s="16" t="s">
        <v>50</v>
      </c>
      <c r="V9" s="16" t="s">
        <v>47</v>
      </c>
      <c r="W9" s="16">
        <v>2.4</v>
      </c>
      <c r="X9" s="16" t="s">
        <v>52</v>
      </c>
      <c r="Y9" s="16">
        <v>1</v>
      </c>
      <c r="Z9" s="16"/>
      <c r="AA9" s="16"/>
      <c r="AB9" s="16"/>
      <c r="AC9" s="16"/>
      <c r="AD9" s="16"/>
      <c r="AE9" s="14"/>
      <c r="AF9" s="14"/>
      <c r="AG9" s="14"/>
      <c r="AH9" s="14"/>
      <c r="AI9" s="14"/>
      <c r="AJ9" s="14"/>
      <c r="AK9" s="14"/>
      <c r="AL9" s="17">
        <f t="shared" si="0"/>
        <v>8.4</v>
      </c>
      <c r="AM9" s="17">
        <f t="shared" si="1"/>
        <v>93.24</v>
      </c>
      <c r="AN9" s="17">
        <f t="shared" si="2"/>
        <v>6</v>
      </c>
      <c r="AO9" s="17">
        <f t="shared" si="3"/>
        <v>94.92</v>
      </c>
      <c r="AP9" s="17">
        <v>7</v>
      </c>
    </row>
    <row r="10" ht="40.5" spans="1:42">
      <c r="A10" s="14">
        <v>8</v>
      </c>
      <c r="B10" s="19" t="s">
        <v>36</v>
      </c>
      <c r="C10" s="19" t="s">
        <v>99</v>
      </c>
      <c r="D10" s="49" t="s">
        <v>100</v>
      </c>
      <c r="E10" s="19" t="s">
        <v>39</v>
      </c>
      <c r="F10" s="50" t="s">
        <v>101</v>
      </c>
      <c r="G10" s="21" t="s">
        <v>82</v>
      </c>
      <c r="H10" s="21" t="s">
        <v>42</v>
      </c>
      <c r="I10" s="19" t="s">
        <v>102</v>
      </c>
      <c r="J10" s="19">
        <v>582</v>
      </c>
      <c r="K10" s="19">
        <v>556</v>
      </c>
      <c r="L10" s="19">
        <v>93.9</v>
      </c>
      <c r="M10" s="19">
        <v>5</v>
      </c>
      <c r="N10" s="19" t="s">
        <v>44</v>
      </c>
      <c r="O10" s="21" t="s">
        <v>45</v>
      </c>
      <c r="P10" s="21" t="s">
        <v>103</v>
      </c>
      <c r="Q10" s="13" t="s">
        <v>47</v>
      </c>
      <c r="R10" s="19">
        <v>3</v>
      </c>
      <c r="S10" s="21" t="s">
        <v>104</v>
      </c>
      <c r="T10" s="19" t="s">
        <v>105</v>
      </c>
      <c r="U10" s="19" t="s">
        <v>106</v>
      </c>
      <c r="V10" s="18" t="s">
        <v>107</v>
      </c>
      <c r="W10" s="19">
        <v>0.6</v>
      </c>
      <c r="X10" s="19" t="s">
        <v>52</v>
      </c>
      <c r="Y10" s="19">
        <v>1</v>
      </c>
      <c r="Z10" s="19"/>
      <c r="AA10" s="19"/>
      <c r="AB10" s="19"/>
      <c r="AC10" s="19"/>
      <c r="AD10" s="19"/>
      <c r="AE10" s="19"/>
      <c r="AF10" s="19"/>
      <c r="AG10" s="19"/>
      <c r="AH10" s="19"/>
      <c r="AI10" s="19"/>
      <c r="AJ10" s="19"/>
      <c r="AK10" s="19"/>
      <c r="AL10" s="21">
        <f t="shared" si="0"/>
        <v>4.6</v>
      </c>
      <c r="AM10" s="21">
        <f t="shared" si="1"/>
        <v>93.9</v>
      </c>
      <c r="AN10" s="21">
        <f t="shared" si="2"/>
        <v>5</v>
      </c>
      <c r="AO10" s="21">
        <f t="shared" si="3"/>
        <v>94.82</v>
      </c>
      <c r="AP10" s="17">
        <v>8</v>
      </c>
    </row>
    <row r="11" ht="40.5" spans="1:42">
      <c r="A11" s="14">
        <v>9</v>
      </c>
      <c r="B11" s="14" t="s">
        <v>36</v>
      </c>
      <c r="C11" s="14" t="s">
        <v>108</v>
      </c>
      <c r="D11" s="15" t="s">
        <v>109</v>
      </c>
      <c r="E11" s="14" t="s">
        <v>39</v>
      </c>
      <c r="F11" s="16" t="s">
        <v>110</v>
      </c>
      <c r="G11" s="17" t="s">
        <v>41</v>
      </c>
      <c r="H11" s="17" t="s">
        <v>42</v>
      </c>
      <c r="I11" s="14" t="s">
        <v>111</v>
      </c>
      <c r="J11" s="14">
        <v>582</v>
      </c>
      <c r="K11" s="14">
        <v>625</v>
      </c>
      <c r="L11" s="14">
        <v>92.89</v>
      </c>
      <c r="M11" s="14">
        <v>11</v>
      </c>
      <c r="N11" s="17" t="s">
        <v>44</v>
      </c>
      <c r="O11" s="17" t="s">
        <v>112</v>
      </c>
      <c r="P11" s="17" t="s">
        <v>60</v>
      </c>
      <c r="Q11" s="16" t="s">
        <v>47</v>
      </c>
      <c r="R11" s="17">
        <v>6</v>
      </c>
      <c r="S11" s="17" t="s">
        <v>113</v>
      </c>
      <c r="T11" s="17" t="s">
        <v>49</v>
      </c>
      <c r="U11" s="17" t="s">
        <v>64</v>
      </c>
      <c r="V11" s="16" t="s">
        <v>107</v>
      </c>
      <c r="W11" s="17">
        <v>1.8</v>
      </c>
      <c r="X11" s="17" t="s">
        <v>52</v>
      </c>
      <c r="Y11" s="17">
        <v>1</v>
      </c>
      <c r="Z11" s="17"/>
      <c r="AA11" s="17"/>
      <c r="AB11" s="17"/>
      <c r="AC11" s="17"/>
      <c r="AD11" s="17"/>
      <c r="AE11" s="17"/>
      <c r="AF11" s="17"/>
      <c r="AG11" s="17"/>
      <c r="AH11" s="17"/>
      <c r="AI11" s="17"/>
      <c r="AJ11" s="17"/>
      <c r="AK11" s="17"/>
      <c r="AL11" s="17">
        <f t="shared" si="0"/>
        <v>8.8</v>
      </c>
      <c r="AM11" s="17">
        <f t="shared" si="1"/>
        <v>92.89</v>
      </c>
      <c r="AN11" s="17">
        <f t="shared" si="2"/>
        <v>11</v>
      </c>
      <c r="AO11" s="17">
        <f t="shared" si="3"/>
        <v>94.65</v>
      </c>
      <c r="AP11" s="17">
        <v>9</v>
      </c>
    </row>
    <row r="12" ht="40.5" spans="1:42">
      <c r="A12" s="14">
        <v>10</v>
      </c>
      <c r="B12" s="19" t="s">
        <v>36</v>
      </c>
      <c r="C12" s="19" t="s">
        <v>114</v>
      </c>
      <c r="D12" s="18" t="s">
        <v>115</v>
      </c>
      <c r="E12" s="19" t="s">
        <v>55</v>
      </c>
      <c r="F12" s="13" t="s">
        <v>116</v>
      </c>
      <c r="G12" s="21" t="s">
        <v>41</v>
      </c>
      <c r="H12" s="21" t="s">
        <v>42</v>
      </c>
      <c r="I12" s="19" t="s">
        <v>117</v>
      </c>
      <c r="J12" s="19">
        <v>582</v>
      </c>
      <c r="K12" s="19">
        <v>606</v>
      </c>
      <c r="L12" s="19">
        <v>92.97</v>
      </c>
      <c r="M12" s="19">
        <v>10</v>
      </c>
      <c r="N12" s="19" t="s">
        <v>44</v>
      </c>
      <c r="O12" s="21" t="s">
        <v>118</v>
      </c>
      <c r="P12" s="21" t="s">
        <v>119</v>
      </c>
      <c r="Q12" s="13" t="s">
        <v>47</v>
      </c>
      <c r="R12" s="19">
        <v>4</v>
      </c>
      <c r="S12" s="21" t="s">
        <v>113</v>
      </c>
      <c r="T12" s="19" t="s">
        <v>49</v>
      </c>
      <c r="U12" s="19" t="s">
        <v>64</v>
      </c>
      <c r="V12" s="13" t="s">
        <v>74</v>
      </c>
      <c r="W12" s="19">
        <v>2.7</v>
      </c>
      <c r="X12" s="21" t="s">
        <v>52</v>
      </c>
      <c r="Y12" s="21">
        <v>1</v>
      </c>
      <c r="Z12" s="19"/>
      <c r="AA12" s="19"/>
      <c r="AB12" s="19"/>
      <c r="AC12" s="19"/>
      <c r="AD12" s="19"/>
      <c r="AE12" s="21"/>
      <c r="AF12" s="21"/>
      <c r="AG12" s="21"/>
      <c r="AH12" s="21"/>
      <c r="AI12" s="21"/>
      <c r="AJ12" s="21"/>
      <c r="AK12" s="21"/>
      <c r="AL12" s="21">
        <f t="shared" si="0"/>
        <v>7.7</v>
      </c>
      <c r="AM12" s="21">
        <f t="shared" si="1"/>
        <v>92.97</v>
      </c>
      <c r="AN12" s="21">
        <f t="shared" si="2"/>
        <v>10</v>
      </c>
      <c r="AO12" s="21">
        <f t="shared" si="3"/>
        <v>94.51</v>
      </c>
      <c r="AP12" s="17">
        <v>10</v>
      </c>
    </row>
    <row r="13" ht="54" spans="1:42">
      <c r="A13" s="14">
        <v>11</v>
      </c>
      <c r="B13" s="14" t="s">
        <v>36</v>
      </c>
      <c r="C13" s="14" t="s">
        <v>120</v>
      </c>
      <c r="D13" s="46" t="s">
        <v>121</v>
      </c>
      <c r="E13" s="14" t="s">
        <v>39</v>
      </c>
      <c r="F13" s="47" t="s">
        <v>122</v>
      </c>
      <c r="G13" s="17" t="s">
        <v>82</v>
      </c>
      <c r="H13" s="17" t="s">
        <v>42</v>
      </c>
      <c r="I13" s="14" t="s">
        <v>111</v>
      </c>
      <c r="J13" s="14">
        <v>582</v>
      </c>
      <c r="K13" s="14">
        <v>556</v>
      </c>
      <c r="L13" s="14">
        <v>92.22</v>
      </c>
      <c r="M13" s="14">
        <v>22</v>
      </c>
      <c r="N13" s="14" t="s">
        <v>58</v>
      </c>
      <c r="O13" s="17" t="s">
        <v>123</v>
      </c>
      <c r="P13" s="17" t="s">
        <v>124</v>
      </c>
      <c r="Q13" s="15" t="s">
        <v>51</v>
      </c>
      <c r="R13" s="14">
        <v>8.1</v>
      </c>
      <c r="S13" s="17" t="s">
        <v>62</v>
      </c>
      <c r="T13" s="14" t="s">
        <v>63</v>
      </c>
      <c r="U13" s="14" t="s">
        <v>64</v>
      </c>
      <c r="V13" s="15" t="s">
        <v>51</v>
      </c>
      <c r="W13" s="14">
        <v>2.25</v>
      </c>
      <c r="X13" s="14" t="s">
        <v>52</v>
      </c>
      <c r="Y13" s="14">
        <v>1</v>
      </c>
      <c r="Z13" s="14"/>
      <c r="AA13" s="14"/>
      <c r="AB13" s="14"/>
      <c r="AC13" s="14"/>
      <c r="AD13" s="14"/>
      <c r="AE13" s="17"/>
      <c r="AF13" s="17"/>
      <c r="AG13" s="17"/>
      <c r="AH13" s="17"/>
      <c r="AI13" s="17"/>
      <c r="AJ13" s="17"/>
      <c r="AK13" s="17"/>
      <c r="AL13" s="17">
        <f t="shared" si="0"/>
        <v>11.35</v>
      </c>
      <c r="AM13" s="17">
        <f t="shared" si="1"/>
        <v>92.22</v>
      </c>
      <c r="AN13" s="17">
        <f t="shared" si="2"/>
        <v>22</v>
      </c>
      <c r="AO13" s="17">
        <f t="shared" si="3"/>
        <v>94.49</v>
      </c>
      <c r="AP13" s="17">
        <v>11</v>
      </c>
    </row>
    <row r="14" ht="40.5" spans="1:42">
      <c r="A14" s="14">
        <v>12</v>
      </c>
      <c r="B14" s="19" t="s">
        <v>36</v>
      </c>
      <c r="C14" s="19" t="s">
        <v>125</v>
      </c>
      <c r="D14" s="18" t="s">
        <v>126</v>
      </c>
      <c r="E14" s="19" t="s">
        <v>39</v>
      </c>
      <c r="F14" s="13" t="s">
        <v>127</v>
      </c>
      <c r="G14" s="21" t="s">
        <v>41</v>
      </c>
      <c r="H14" s="21" t="s">
        <v>42</v>
      </c>
      <c r="I14" s="19" t="s">
        <v>128</v>
      </c>
      <c r="J14" s="19">
        <v>582</v>
      </c>
      <c r="K14" s="19">
        <v>615</v>
      </c>
      <c r="L14" s="19">
        <v>92.68</v>
      </c>
      <c r="M14" s="19">
        <v>13</v>
      </c>
      <c r="N14" s="21" t="s">
        <v>44</v>
      </c>
      <c r="O14" s="21" t="s">
        <v>45</v>
      </c>
      <c r="P14" s="21" t="s">
        <v>46</v>
      </c>
      <c r="Q14" s="13" t="s">
        <v>47</v>
      </c>
      <c r="R14" s="21">
        <v>5</v>
      </c>
      <c r="S14" s="21" t="s">
        <v>77</v>
      </c>
      <c r="T14" s="21" t="s">
        <v>49</v>
      </c>
      <c r="U14" s="21" t="s">
        <v>64</v>
      </c>
      <c r="V14" s="13" t="s">
        <v>61</v>
      </c>
      <c r="W14" s="21">
        <v>2.25</v>
      </c>
      <c r="X14" s="21" t="s">
        <v>52</v>
      </c>
      <c r="Y14" s="21">
        <v>1</v>
      </c>
      <c r="Z14" s="21"/>
      <c r="AA14" s="21"/>
      <c r="AB14" s="21"/>
      <c r="AC14" s="21"/>
      <c r="AD14" s="21"/>
      <c r="AE14" s="21"/>
      <c r="AF14" s="21"/>
      <c r="AG14" s="21"/>
      <c r="AH14" s="21"/>
      <c r="AI14" s="21"/>
      <c r="AJ14" s="21"/>
      <c r="AK14" s="21"/>
      <c r="AL14" s="21">
        <f t="shared" si="0"/>
        <v>8.25</v>
      </c>
      <c r="AM14" s="21">
        <f t="shared" si="1"/>
        <v>92.68</v>
      </c>
      <c r="AN14" s="21">
        <f t="shared" si="2"/>
        <v>13</v>
      </c>
      <c r="AO14" s="21">
        <f t="shared" si="3"/>
        <v>94.33</v>
      </c>
      <c r="AP14" s="17">
        <v>12</v>
      </c>
    </row>
    <row r="15" ht="40.5" spans="1:42">
      <c r="A15" s="14">
        <v>13</v>
      </c>
      <c r="B15" s="14" t="s">
        <v>36</v>
      </c>
      <c r="C15" s="14" t="s">
        <v>129</v>
      </c>
      <c r="D15" s="15" t="s">
        <v>130</v>
      </c>
      <c r="E15" s="14" t="s">
        <v>39</v>
      </c>
      <c r="F15" s="16" t="s">
        <v>131</v>
      </c>
      <c r="G15" s="17" t="s">
        <v>41</v>
      </c>
      <c r="H15" s="16" t="s">
        <v>42</v>
      </c>
      <c r="I15" s="14" t="s">
        <v>132</v>
      </c>
      <c r="J15" s="14">
        <v>582</v>
      </c>
      <c r="K15" s="14">
        <v>559</v>
      </c>
      <c r="L15" s="14">
        <v>93.1</v>
      </c>
      <c r="M15" s="14">
        <v>8</v>
      </c>
      <c r="N15" s="14" t="s">
        <v>44</v>
      </c>
      <c r="O15" s="17" t="s">
        <v>84</v>
      </c>
      <c r="P15" s="17" t="s">
        <v>46</v>
      </c>
      <c r="Q15" s="15" t="s">
        <v>47</v>
      </c>
      <c r="R15" s="14">
        <v>5</v>
      </c>
      <c r="S15" s="17"/>
      <c r="T15" s="14"/>
      <c r="U15" s="14"/>
      <c r="V15" s="15"/>
      <c r="W15" s="14"/>
      <c r="X15" s="14" t="s">
        <v>52</v>
      </c>
      <c r="Y15" s="14">
        <v>1</v>
      </c>
      <c r="Z15" s="14"/>
      <c r="AA15" s="14"/>
      <c r="AB15" s="14"/>
      <c r="AC15" s="14"/>
      <c r="AD15" s="14"/>
      <c r="AE15" s="14"/>
      <c r="AF15" s="14"/>
      <c r="AG15" s="14"/>
      <c r="AH15" s="14"/>
      <c r="AI15" s="14"/>
      <c r="AJ15" s="14"/>
      <c r="AK15" s="14"/>
      <c r="AL15" s="17">
        <f t="shared" si="0"/>
        <v>6</v>
      </c>
      <c r="AM15" s="17">
        <f t="shared" si="1"/>
        <v>93.1</v>
      </c>
      <c r="AN15" s="17">
        <f t="shared" si="2"/>
        <v>8</v>
      </c>
      <c r="AO15" s="17">
        <f t="shared" si="3"/>
        <v>94.3</v>
      </c>
      <c r="AP15" s="17">
        <v>13</v>
      </c>
    </row>
    <row r="16" ht="67.5" spans="1:42">
      <c r="A16" s="14">
        <v>14</v>
      </c>
      <c r="B16" s="19" t="s">
        <v>36</v>
      </c>
      <c r="C16" s="19" t="s">
        <v>133</v>
      </c>
      <c r="D16" s="18" t="s">
        <v>134</v>
      </c>
      <c r="E16" s="19" t="s">
        <v>39</v>
      </c>
      <c r="F16" s="13" t="s">
        <v>135</v>
      </c>
      <c r="G16" s="21" t="s">
        <v>41</v>
      </c>
      <c r="H16" s="21" t="s">
        <v>42</v>
      </c>
      <c r="I16" s="19" t="s">
        <v>69</v>
      </c>
      <c r="J16" s="19">
        <v>582</v>
      </c>
      <c r="K16" s="19">
        <v>556</v>
      </c>
      <c r="L16" s="19">
        <v>92.77</v>
      </c>
      <c r="M16" s="19">
        <v>12</v>
      </c>
      <c r="N16" s="21" t="s">
        <v>44</v>
      </c>
      <c r="O16" s="21" t="s">
        <v>45</v>
      </c>
      <c r="P16" s="21" t="s">
        <v>46</v>
      </c>
      <c r="Q16" s="13" t="s">
        <v>47</v>
      </c>
      <c r="R16" s="21">
        <v>5</v>
      </c>
      <c r="S16" s="21" t="s">
        <v>98</v>
      </c>
      <c r="T16" s="21" t="s">
        <v>63</v>
      </c>
      <c r="U16" s="21" t="s">
        <v>50</v>
      </c>
      <c r="V16" s="13" t="s">
        <v>136</v>
      </c>
      <c r="W16" s="21">
        <v>1.2</v>
      </c>
      <c r="X16" s="21" t="s">
        <v>52</v>
      </c>
      <c r="Y16" s="21">
        <v>1</v>
      </c>
      <c r="Z16" s="21"/>
      <c r="AA16" s="21"/>
      <c r="AB16" s="21"/>
      <c r="AC16" s="21"/>
      <c r="AD16" s="21"/>
      <c r="AE16" s="19"/>
      <c r="AF16" s="19"/>
      <c r="AG16" s="19"/>
      <c r="AH16" s="19"/>
      <c r="AI16" s="19"/>
      <c r="AJ16" s="19"/>
      <c r="AK16" s="19"/>
      <c r="AL16" s="21">
        <f t="shared" si="0"/>
        <v>7.2</v>
      </c>
      <c r="AM16" s="21">
        <f t="shared" si="1"/>
        <v>92.77</v>
      </c>
      <c r="AN16" s="21">
        <f t="shared" si="2"/>
        <v>12</v>
      </c>
      <c r="AO16" s="21">
        <f t="shared" si="3"/>
        <v>94.21</v>
      </c>
      <c r="AP16" s="17">
        <v>14</v>
      </c>
    </row>
    <row r="17" ht="40.5" spans="1:42">
      <c r="A17" s="14">
        <v>15</v>
      </c>
      <c r="B17" s="14" t="s">
        <v>36</v>
      </c>
      <c r="C17" s="14" t="s">
        <v>137</v>
      </c>
      <c r="D17" s="15" t="s">
        <v>138</v>
      </c>
      <c r="E17" s="14" t="s">
        <v>55</v>
      </c>
      <c r="F17" s="16" t="s">
        <v>139</v>
      </c>
      <c r="G17" s="17" t="s">
        <v>82</v>
      </c>
      <c r="H17" s="17" t="s">
        <v>42</v>
      </c>
      <c r="I17" s="14" t="s">
        <v>140</v>
      </c>
      <c r="J17" s="14">
        <v>582</v>
      </c>
      <c r="K17" s="14">
        <v>577</v>
      </c>
      <c r="L17" s="14">
        <v>93.07</v>
      </c>
      <c r="M17" s="14">
        <v>9</v>
      </c>
      <c r="N17" s="17" t="s">
        <v>44</v>
      </c>
      <c r="O17" s="17" t="s">
        <v>45</v>
      </c>
      <c r="P17" s="17" t="s">
        <v>103</v>
      </c>
      <c r="Q17" s="16" t="s">
        <v>47</v>
      </c>
      <c r="R17" s="17">
        <v>3</v>
      </c>
      <c r="S17" s="17"/>
      <c r="T17" s="17"/>
      <c r="U17" s="17"/>
      <c r="V17" s="16"/>
      <c r="W17" s="17"/>
      <c r="X17" s="17" t="s">
        <v>52</v>
      </c>
      <c r="Y17" s="17">
        <v>1</v>
      </c>
      <c r="Z17" s="17"/>
      <c r="AA17" s="17"/>
      <c r="AB17" s="17"/>
      <c r="AC17" s="17"/>
      <c r="AD17" s="17"/>
      <c r="AE17" s="14"/>
      <c r="AF17" s="14"/>
      <c r="AG17" s="14"/>
      <c r="AH17" s="14"/>
      <c r="AI17" s="14"/>
      <c r="AJ17" s="14"/>
      <c r="AK17" s="14"/>
      <c r="AL17" s="17">
        <f t="shared" si="0"/>
        <v>4</v>
      </c>
      <c r="AM17" s="17">
        <f t="shared" si="1"/>
        <v>93.07</v>
      </c>
      <c r="AN17" s="17">
        <f t="shared" si="2"/>
        <v>9</v>
      </c>
      <c r="AO17" s="17">
        <f t="shared" si="3"/>
        <v>93.87</v>
      </c>
      <c r="AP17" s="17">
        <v>15</v>
      </c>
    </row>
    <row r="18" ht="67.5" spans="1:42">
      <c r="A18" s="14">
        <v>16</v>
      </c>
      <c r="B18" s="19" t="s">
        <v>36</v>
      </c>
      <c r="C18" s="19" t="s">
        <v>141</v>
      </c>
      <c r="D18" s="49" t="s">
        <v>142</v>
      </c>
      <c r="E18" s="19" t="s">
        <v>39</v>
      </c>
      <c r="F18" s="21" t="s">
        <v>143</v>
      </c>
      <c r="G18" s="21" t="s">
        <v>41</v>
      </c>
      <c r="H18" s="21" t="s">
        <v>42</v>
      </c>
      <c r="I18" s="19" t="s">
        <v>102</v>
      </c>
      <c r="J18" s="19">
        <v>582</v>
      </c>
      <c r="K18" s="19">
        <v>466</v>
      </c>
      <c r="L18" s="19">
        <v>92.41</v>
      </c>
      <c r="M18" s="19">
        <v>16</v>
      </c>
      <c r="N18" s="19" t="s">
        <v>44</v>
      </c>
      <c r="O18" s="21" t="s">
        <v>45</v>
      </c>
      <c r="P18" s="21" t="s">
        <v>46</v>
      </c>
      <c r="Q18" s="13" t="s">
        <v>47</v>
      </c>
      <c r="R18" s="19">
        <v>5</v>
      </c>
      <c r="S18" s="21" t="s">
        <v>144</v>
      </c>
      <c r="T18" s="19" t="s">
        <v>49</v>
      </c>
      <c r="U18" s="19" t="s">
        <v>64</v>
      </c>
      <c r="V18" s="13" t="s">
        <v>145</v>
      </c>
      <c r="W18" s="19">
        <v>0.9</v>
      </c>
      <c r="X18" s="19" t="s">
        <v>52</v>
      </c>
      <c r="Y18" s="19">
        <v>1</v>
      </c>
      <c r="Z18" s="19"/>
      <c r="AA18" s="19"/>
      <c r="AB18" s="19"/>
      <c r="AC18" s="19"/>
      <c r="AD18" s="19"/>
      <c r="AE18" s="19"/>
      <c r="AF18" s="19"/>
      <c r="AG18" s="19"/>
      <c r="AH18" s="19"/>
      <c r="AI18" s="19"/>
      <c r="AJ18" s="19"/>
      <c r="AK18" s="19"/>
      <c r="AL18" s="21">
        <f t="shared" si="0"/>
        <v>6.9</v>
      </c>
      <c r="AM18" s="21">
        <f t="shared" si="1"/>
        <v>92.41</v>
      </c>
      <c r="AN18" s="21">
        <f t="shared" si="2"/>
        <v>16</v>
      </c>
      <c r="AO18" s="21">
        <f t="shared" si="3"/>
        <v>93.79</v>
      </c>
      <c r="AP18" s="17">
        <v>16</v>
      </c>
    </row>
    <row r="19" ht="40.5" spans="1:42">
      <c r="A19" s="14">
        <v>17</v>
      </c>
      <c r="B19" s="14" t="s">
        <v>36</v>
      </c>
      <c r="C19" s="14" t="s">
        <v>146</v>
      </c>
      <c r="D19" s="15" t="s">
        <v>147</v>
      </c>
      <c r="E19" s="14" t="s">
        <v>39</v>
      </c>
      <c r="F19" s="16" t="s">
        <v>148</v>
      </c>
      <c r="G19" s="17" t="s">
        <v>82</v>
      </c>
      <c r="H19" s="17" t="s">
        <v>42</v>
      </c>
      <c r="I19" s="14" t="s">
        <v>96</v>
      </c>
      <c r="J19" s="14">
        <v>582</v>
      </c>
      <c r="K19" s="14">
        <v>582</v>
      </c>
      <c r="L19" s="14">
        <v>92.58</v>
      </c>
      <c r="M19" s="14">
        <v>14</v>
      </c>
      <c r="N19" s="17" t="s">
        <v>97</v>
      </c>
      <c r="O19" s="17" t="s">
        <v>45</v>
      </c>
      <c r="P19" s="17" t="s">
        <v>46</v>
      </c>
      <c r="Q19" s="16" t="s">
        <v>47</v>
      </c>
      <c r="R19" s="17">
        <v>5</v>
      </c>
      <c r="S19" s="17"/>
      <c r="T19" s="17"/>
      <c r="U19" s="17"/>
      <c r="V19" s="16"/>
      <c r="W19" s="17"/>
      <c r="X19" s="17" t="s">
        <v>52</v>
      </c>
      <c r="Y19" s="17">
        <v>1</v>
      </c>
      <c r="Z19" s="17"/>
      <c r="AA19" s="17"/>
      <c r="AB19" s="17"/>
      <c r="AC19" s="17"/>
      <c r="AD19" s="17"/>
      <c r="AE19" s="17"/>
      <c r="AF19" s="17"/>
      <c r="AG19" s="17"/>
      <c r="AH19" s="17"/>
      <c r="AI19" s="17"/>
      <c r="AJ19" s="17"/>
      <c r="AK19" s="17"/>
      <c r="AL19" s="17">
        <f t="shared" si="0"/>
        <v>6</v>
      </c>
      <c r="AM19" s="17">
        <f t="shared" si="1"/>
        <v>92.58</v>
      </c>
      <c r="AN19" s="17">
        <f t="shared" si="2"/>
        <v>14</v>
      </c>
      <c r="AO19" s="17">
        <f t="shared" si="3"/>
        <v>93.78</v>
      </c>
      <c r="AP19" s="17">
        <v>17</v>
      </c>
    </row>
    <row r="20" ht="40.5" spans="1:42">
      <c r="A20" s="14">
        <v>18</v>
      </c>
      <c r="B20" s="19" t="s">
        <v>36</v>
      </c>
      <c r="C20" s="19" t="s">
        <v>149</v>
      </c>
      <c r="D20" s="49" t="s">
        <v>150</v>
      </c>
      <c r="E20" s="19" t="s">
        <v>39</v>
      </c>
      <c r="F20" s="50" t="s">
        <v>151</v>
      </c>
      <c r="G20" s="21" t="s">
        <v>41</v>
      </c>
      <c r="H20" s="21" t="s">
        <v>42</v>
      </c>
      <c r="I20" s="19" t="s">
        <v>152</v>
      </c>
      <c r="J20" s="19">
        <v>582</v>
      </c>
      <c r="K20" s="19">
        <v>514</v>
      </c>
      <c r="L20" s="19">
        <v>92.28</v>
      </c>
      <c r="M20" s="19">
        <v>18</v>
      </c>
      <c r="N20" s="19" t="s">
        <v>44</v>
      </c>
      <c r="O20" s="21" t="s">
        <v>45</v>
      </c>
      <c r="P20" s="21" t="s">
        <v>46</v>
      </c>
      <c r="Q20" s="13" t="s">
        <v>47</v>
      </c>
      <c r="R20" s="19">
        <v>5</v>
      </c>
      <c r="S20" s="21" t="s">
        <v>153</v>
      </c>
      <c r="T20" s="21" t="s">
        <v>49</v>
      </c>
      <c r="U20" s="21" t="s">
        <v>50</v>
      </c>
      <c r="V20" s="13" t="s">
        <v>61</v>
      </c>
      <c r="W20" s="21">
        <v>1.5</v>
      </c>
      <c r="X20" s="21" t="s">
        <v>52</v>
      </c>
      <c r="Y20" s="21">
        <v>1</v>
      </c>
      <c r="Z20" s="19"/>
      <c r="AA20" s="19"/>
      <c r="AB20" s="19"/>
      <c r="AC20" s="19"/>
      <c r="AD20" s="19"/>
      <c r="AE20" s="21"/>
      <c r="AF20" s="21"/>
      <c r="AG20" s="21"/>
      <c r="AH20" s="21"/>
      <c r="AI20" s="21"/>
      <c r="AJ20" s="21"/>
      <c r="AK20" s="21"/>
      <c r="AL20" s="21">
        <f t="shared" si="0"/>
        <v>7.5</v>
      </c>
      <c r="AM20" s="21">
        <f t="shared" si="1"/>
        <v>92.28</v>
      </c>
      <c r="AN20" s="21">
        <f t="shared" si="2"/>
        <v>18</v>
      </c>
      <c r="AO20" s="21">
        <f t="shared" si="3"/>
        <v>93.78</v>
      </c>
      <c r="AP20" s="17">
        <v>18</v>
      </c>
    </row>
    <row r="21" ht="40.5" spans="1:42">
      <c r="A21" s="14">
        <v>19</v>
      </c>
      <c r="B21" s="22" t="s">
        <v>36</v>
      </c>
      <c r="C21" s="22" t="s">
        <v>154</v>
      </c>
      <c r="D21" s="23" t="s">
        <v>155</v>
      </c>
      <c r="E21" s="22" t="s">
        <v>39</v>
      </c>
      <c r="F21" s="24" t="s">
        <v>156</v>
      </c>
      <c r="G21" s="25" t="s">
        <v>82</v>
      </c>
      <c r="H21" s="25" t="s">
        <v>42</v>
      </c>
      <c r="I21" s="22" t="s">
        <v>157</v>
      </c>
      <c r="J21" s="22">
        <v>582</v>
      </c>
      <c r="K21" s="22">
        <v>562</v>
      </c>
      <c r="L21" s="22">
        <v>91.63</v>
      </c>
      <c r="M21" s="22">
        <v>30</v>
      </c>
      <c r="N21" s="25" t="s">
        <v>44</v>
      </c>
      <c r="O21" s="25" t="s">
        <v>45</v>
      </c>
      <c r="P21" s="25" t="s">
        <v>46</v>
      </c>
      <c r="Q21" s="24" t="s">
        <v>47</v>
      </c>
      <c r="R21" s="25">
        <v>5</v>
      </c>
      <c r="S21" s="25" t="s">
        <v>158</v>
      </c>
      <c r="T21" s="25" t="s">
        <v>63</v>
      </c>
      <c r="U21" s="25" t="s">
        <v>64</v>
      </c>
      <c r="V21" s="24" t="s">
        <v>74</v>
      </c>
      <c r="W21" s="25">
        <v>4.5</v>
      </c>
      <c r="X21" s="25" t="s">
        <v>52</v>
      </c>
      <c r="Y21" s="25">
        <v>1</v>
      </c>
      <c r="Z21" s="25"/>
      <c r="AA21" s="25"/>
      <c r="AB21" s="25"/>
      <c r="AC21" s="25"/>
      <c r="AD21" s="25"/>
      <c r="AE21" s="17"/>
      <c r="AF21" s="17"/>
      <c r="AG21" s="17"/>
      <c r="AH21" s="17"/>
      <c r="AI21" s="17"/>
      <c r="AJ21" s="17"/>
      <c r="AK21" s="17"/>
      <c r="AL21" s="17">
        <f t="shared" si="0"/>
        <v>10.5</v>
      </c>
      <c r="AM21" s="17">
        <f t="shared" si="1"/>
        <v>91.63</v>
      </c>
      <c r="AN21" s="17">
        <f t="shared" si="2"/>
        <v>30</v>
      </c>
      <c r="AO21" s="17">
        <f t="shared" si="3"/>
        <v>93.73</v>
      </c>
      <c r="AP21" s="17">
        <v>19</v>
      </c>
    </row>
    <row r="22" ht="40.5" spans="1:42">
      <c r="A22" s="14">
        <v>20</v>
      </c>
      <c r="B22" s="19" t="s">
        <v>36</v>
      </c>
      <c r="C22" s="19" t="s">
        <v>159</v>
      </c>
      <c r="D22" s="49" t="s">
        <v>160</v>
      </c>
      <c r="E22" s="19" t="s">
        <v>55</v>
      </c>
      <c r="F22" s="50" t="s">
        <v>161</v>
      </c>
      <c r="G22" s="21" t="s">
        <v>82</v>
      </c>
      <c r="H22" s="21" t="s">
        <v>42</v>
      </c>
      <c r="I22" s="19" t="s">
        <v>83</v>
      </c>
      <c r="J22" s="19">
        <v>582</v>
      </c>
      <c r="K22" s="19">
        <v>554</v>
      </c>
      <c r="L22" s="19">
        <v>92.39</v>
      </c>
      <c r="M22" s="19">
        <v>17</v>
      </c>
      <c r="N22" s="19" t="s">
        <v>97</v>
      </c>
      <c r="O22" s="21" t="s">
        <v>45</v>
      </c>
      <c r="P22" s="21" t="s">
        <v>46</v>
      </c>
      <c r="Q22" s="13" t="s">
        <v>47</v>
      </c>
      <c r="R22" s="19">
        <v>5</v>
      </c>
      <c r="S22" s="21" t="s">
        <v>162</v>
      </c>
      <c r="T22" s="19" t="s">
        <v>105</v>
      </c>
      <c r="U22" s="19" t="s">
        <v>106</v>
      </c>
      <c r="V22" s="13" t="s">
        <v>136</v>
      </c>
      <c r="W22" s="19">
        <v>0.3</v>
      </c>
      <c r="X22" s="19" t="s">
        <v>52</v>
      </c>
      <c r="Y22" s="19">
        <v>1</v>
      </c>
      <c r="Z22" s="19"/>
      <c r="AA22" s="19"/>
      <c r="AB22" s="19"/>
      <c r="AC22" s="19"/>
      <c r="AD22" s="19"/>
      <c r="AE22" s="21"/>
      <c r="AF22" s="21"/>
      <c r="AG22" s="21"/>
      <c r="AH22" s="21"/>
      <c r="AI22" s="21"/>
      <c r="AJ22" s="21"/>
      <c r="AK22" s="21"/>
      <c r="AL22" s="21">
        <f t="shared" si="0"/>
        <v>6.3</v>
      </c>
      <c r="AM22" s="21">
        <f t="shared" si="1"/>
        <v>92.39</v>
      </c>
      <c r="AN22" s="21">
        <f t="shared" si="2"/>
        <v>17</v>
      </c>
      <c r="AO22" s="21">
        <f t="shared" si="3"/>
        <v>93.65</v>
      </c>
      <c r="AP22" s="17">
        <v>20</v>
      </c>
    </row>
    <row r="23" ht="67.5" spans="1:42">
      <c r="A23" s="14">
        <v>21</v>
      </c>
      <c r="B23" s="14" t="s">
        <v>36</v>
      </c>
      <c r="C23" s="14" t="s">
        <v>163</v>
      </c>
      <c r="D23" s="15" t="s">
        <v>164</v>
      </c>
      <c r="E23" s="14" t="s">
        <v>39</v>
      </c>
      <c r="F23" s="16" t="s">
        <v>165</v>
      </c>
      <c r="G23" s="17" t="s">
        <v>82</v>
      </c>
      <c r="H23" s="17" t="s">
        <v>42</v>
      </c>
      <c r="I23" s="14" t="s">
        <v>166</v>
      </c>
      <c r="J23" s="14">
        <v>582</v>
      </c>
      <c r="K23" s="14">
        <v>585</v>
      </c>
      <c r="L23" s="14">
        <v>92.49</v>
      </c>
      <c r="M23" s="14">
        <v>15</v>
      </c>
      <c r="N23" s="17" t="s">
        <v>44</v>
      </c>
      <c r="O23" s="17" t="s">
        <v>45</v>
      </c>
      <c r="P23" s="17" t="s">
        <v>103</v>
      </c>
      <c r="Q23" s="16" t="s">
        <v>47</v>
      </c>
      <c r="R23" s="17">
        <v>3</v>
      </c>
      <c r="S23" s="17" t="s">
        <v>98</v>
      </c>
      <c r="T23" s="17" t="s">
        <v>63</v>
      </c>
      <c r="U23" s="17" t="s">
        <v>50</v>
      </c>
      <c r="V23" s="16" t="s">
        <v>167</v>
      </c>
      <c r="W23" s="17">
        <v>1.8</v>
      </c>
      <c r="X23" s="17" t="s">
        <v>52</v>
      </c>
      <c r="Y23" s="17">
        <v>1</v>
      </c>
      <c r="Z23" s="14"/>
      <c r="AA23" s="14"/>
      <c r="AB23" s="14"/>
      <c r="AC23" s="14"/>
      <c r="AD23" s="14"/>
      <c r="AE23" s="14"/>
      <c r="AF23" s="14"/>
      <c r="AG23" s="14"/>
      <c r="AH23" s="14"/>
      <c r="AI23" s="14"/>
      <c r="AJ23" s="14"/>
      <c r="AK23" s="14"/>
      <c r="AL23" s="17">
        <f t="shared" si="0"/>
        <v>5.8</v>
      </c>
      <c r="AM23" s="17">
        <f t="shared" si="1"/>
        <v>92.49</v>
      </c>
      <c r="AN23" s="17">
        <f t="shared" si="2"/>
        <v>15</v>
      </c>
      <c r="AO23" s="17">
        <f t="shared" si="3"/>
        <v>93.65</v>
      </c>
      <c r="AP23" s="17">
        <v>21</v>
      </c>
    </row>
    <row r="24" ht="67.5" spans="1:42">
      <c r="A24" s="14">
        <v>22</v>
      </c>
      <c r="B24" s="19" t="s">
        <v>36</v>
      </c>
      <c r="C24" s="19" t="s">
        <v>168</v>
      </c>
      <c r="D24" s="18" t="s">
        <v>169</v>
      </c>
      <c r="E24" s="19" t="s">
        <v>55</v>
      </c>
      <c r="F24" s="13" t="s">
        <v>170</v>
      </c>
      <c r="G24" s="21" t="s">
        <v>41</v>
      </c>
      <c r="H24" s="21" t="s">
        <v>42</v>
      </c>
      <c r="I24" s="19" t="s">
        <v>88</v>
      </c>
      <c r="J24" s="19">
        <v>582</v>
      </c>
      <c r="K24" s="19">
        <v>594</v>
      </c>
      <c r="L24" s="19">
        <v>92.08</v>
      </c>
      <c r="M24" s="19">
        <v>24</v>
      </c>
      <c r="N24" s="21" t="s">
        <v>44</v>
      </c>
      <c r="O24" s="21" t="s">
        <v>45</v>
      </c>
      <c r="P24" s="21" t="s">
        <v>46</v>
      </c>
      <c r="Q24" s="13" t="s">
        <v>47</v>
      </c>
      <c r="R24" s="21">
        <v>5</v>
      </c>
      <c r="S24" s="21" t="s">
        <v>171</v>
      </c>
      <c r="T24" s="21" t="s">
        <v>172</v>
      </c>
      <c r="U24" s="21" t="s">
        <v>64</v>
      </c>
      <c r="V24" s="13" t="s">
        <v>78</v>
      </c>
      <c r="W24" s="21">
        <v>0.9</v>
      </c>
      <c r="X24" s="21" t="s">
        <v>52</v>
      </c>
      <c r="Y24" s="21">
        <v>1</v>
      </c>
      <c r="Z24" s="21"/>
      <c r="AA24" s="21"/>
      <c r="AB24" s="21"/>
      <c r="AC24" s="21"/>
      <c r="AD24" s="21"/>
      <c r="AE24" s="19"/>
      <c r="AF24" s="19"/>
      <c r="AG24" s="19"/>
      <c r="AH24" s="19"/>
      <c r="AI24" s="19"/>
      <c r="AJ24" s="19"/>
      <c r="AK24" s="19"/>
      <c r="AL24" s="21">
        <f t="shared" si="0"/>
        <v>6.9</v>
      </c>
      <c r="AM24" s="21">
        <f t="shared" si="1"/>
        <v>92.08</v>
      </c>
      <c r="AN24" s="21">
        <f t="shared" si="2"/>
        <v>24</v>
      </c>
      <c r="AO24" s="21">
        <f t="shared" si="3"/>
        <v>93.46</v>
      </c>
      <c r="AP24" s="17">
        <v>22</v>
      </c>
    </row>
    <row r="25" ht="54" spans="1:42">
      <c r="A25" s="14">
        <v>23</v>
      </c>
      <c r="B25" s="14" t="s">
        <v>36</v>
      </c>
      <c r="C25" s="14" t="s">
        <v>173</v>
      </c>
      <c r="D25" s="46" t="s">
        <v>174</v>
      </c>
      <c r="E25" s="14" t="s">
        <v>55</v>
      </c>
      <c r="F25" s="47" t="s">
        <v>175</v>
      </c>
      <c r="G25" s="17" t="s">
        <v>41</v>
      </c>
      <c r="H25" s="17" t="s">
        <v>42</v>
      </c>
      <c r="I25" s="14" t="s">
        <v>117</v>
      </c>
      <c r="J25" s="14">
        <v>582</v>
      </c>
      <c r="K25" s="14">
        <v>618</v>
      </c>
      <c r="L25" s="14">
        <v>90.02</v>
      </c>
      <c r="M25" s="14">
        <v>52</v>
      </c>
      <c r="N25" s="14" t="s">
        <v>58</v>
      </c>
      <c r="O25" s="17" t="s">
        <v>176</v>
      </c>
      <c r="P25" s="17" t="s">
        <v>177</v>
      </c>
      <c r="Q25" s="32">
        <v>0.25</v>
      </c>
      <c r="R25" s="14">
        <v>13.2</v>
      </c>
      <c r="S25" s="17" t="s">
        <v>178</v>
      </c>
      <c r="T25" s="14" t="s">
        <v>63</v>
      </c>
      <c r="U25" s="14" t="s">
        <v>64</v>
      </c>
      <c r="V25" s="15" t="s">
        <v>179</v>
      </c>
      <c r="W25" s="14">
        <v>3</v>
      </c>
      <c r="X25" s="14" t="s">
        <v>52</v>
      </c>
      <c r="Y25" s="14">
        <v>1</v>
      </c>
      <c r="Z25" s="14"/>
      <c r="AA25" s="14"/>
      <c r="AB25" s="14"/>
      <c r="AC25" s="14"/>
      <c r="AD25" s="14"/>
      <c r="AE25" s="14"/>
      <c r="AF25" s="14"/>
      <c r="AG25" s="14"/>
      <c r="AH25" s="14"/>
      <c r="AI25" s="14"/>
      <c r="AJ25" s="14"/>
      <c r="AK25" s="14"/>
      <c r="AL25" s="17">
        <f t="shared" si="0"/>
        <v>17.2</v>
      </c>
      <c r="AM25" s="17">
        <f t="shared" si="1"/>
        <v>90.02</v>
      </c>
      <c r="AN25" s="17">
        <f t="shared" si="2"/>
        <v>52</v>
      </c>
      <c r="AO25" s="17">
        <f t="shared" si="3"/>
        <v>93.46</v>
      </c>
      <c r="AP25" s="17">
        <v>23</v>
      </c>
    </row>
    <row r="26" ht="40.5" spans="1:42">
      <c r="A26" s="14">
        <v>24</v>
      </c>
      <c r="B26" s="19" t="s">
        <v>36</v>
      </c>
      <c r="C26" s="19" t="s">
        <v>180</v>
      </c>
      <c r="D26" s="49" t="s">
        <v>181</v>
      </c>
      <c r="E26" s="19" t="s">
        <v>39</v>
      </c>
      <c r="F26" s="50" t="s">
        <v>182</v>
      </c>
      <c r="G26" s="21" t="s">
        <v>82</v>
      </c>
      <c r="H26" s="21" t="s">
        <v>42</v>
      </c>
      <c r="I26" s="19" t="s">
        <v>157</v>
      </c>
      <c r="J26" s="19">
        <v>582</v>
      </c>
      <c r="K26" s="19">
        <v>503</v>
      </c>
      <c r="L26" s="19">
        <v>92.25</v>
      </c>
      <c r="M26" s="19">
        <v>19</v>
      </c>
      <c r="N26" s="19" t="s">
        <v>44</v>
      </c>
      <c r="O26" s="21" t="s">
        <v>45</v>
      </c>
      <c r="P26" s="21" t="s">
        <v>46</v>
      </c>
      <c r="Q26" s="33" t="s">
        <v>47</v>
      </c>
      <c r="R26" s="19">
        <v>5</v>
      </c>
      <c r="S26" s="21"/>
      <c r="T26" s="19"/>
      <c r="U26" s="19"/>
      <c r="V26" s="18"/>
      <c r="W26" s="19"/>
      <c r="X26" s="19" t="s">
        <v>52</v>
      </c>
      <c r="Y26" s="19">
        <v>1</v>
      </c>
      <c r="Z26" s="19"/>
      <c r="AA26" s="19"/>
      <c r="AB26" s="19"/>
      <c r="AC26" s="19"/>
      <c r="AD26" s="19"/>
      <c r="AE26" s="19"/>
      <c r="AF26" s="19"/>
      <c r="AG26" s="19"/>
      <c r="AH26" s="19"/>
      <c r="AI26" s="19"/>
      <c r="AJ26" s="19"/>
      <c r="AK26" s="19"/>
      <c r="AL26" s="21">
        <f t="shared" si="0"/>
        <v>6</v>
      </c>
      <c r="AM26" s="21">
        <f t="shared" si="1"/>
        <v>92.25</v>
      </c>
      <c r="AN26" s="21">
        <f t="shared" si="2"/>
        <v>19</v>
      </c>
      <c r="AO26" s="21">
        <f t="shared" si="3"/>
        <v>93.45</v>
      </c>
      <c r="AP26" s="17">
        <v>24</v>
      </c>
    </row>
    <row r="27" ht="40.5" spans="1:42">
      <c r="A27" s="14">
        <v>25</v>
      </c>
      <c r="B27" s="14" t="s">
        <v>36</v>
      </c>
      <c r="C27" s="14" t="s">
        <v>183</v>
      </c>
      <c r="D27" s="46" t="s">
        <v>184</v>
      </c>
      <c r="E27" s="14" t="s">
        <v>55</v>
      </c>
      <c r="F27" s="47" t="s">
        <v>185</v>
      </c>
      <c r="G27" s="17" t="s">
        <v>82</v>
      </c>
      <c r="H27" s="17" t="s">
        <v>42</v>
      </c>
      <c r="I27" s="14" t="s">
        <v>152</v>
      </c>
      <c r="J27" s="14">
        <v>582</v>
      </c>
      <c r="K27" s="14">
        <v>591</v>
      </c>
      <c r="L27" s="14">
        <v>92.24</v>
      </c>
      <c r="M27" s="14">
        <v>20</v>
      </c>
      <c r="N27" s="14" t="s">
        <v>44</v>
      </c>
      <c r="O27" s="17" t="s">
        <v>84</v>
      </c>
      <c r="P27" s="17" t="s">
        <v>46</v>
      </c>
      <c r="Q27" s="15" t="s">
        <v>47</v>
      </c>
      <c r="R27" s="14">
        <v>5</v>
      </c>
      <c r="S27" s="17"/>
      <c r="T27" s="14"/>
      <c r="U27" s="14"/>
      <c r="V27" s="15"/>
      <c r="W27" s="14"/>
      <c r="X27" s="14" t="s">
        <v>52</v>
      </c>
      <c r="Y27" s="14">
        <v>1</v>
      </c>
      <c r="Z27" s="14"/>
      <c r="AA27" s="14"/>
      <c r="AB27" s="14"/>
      <c r="AC27" s="14"/>
      <c r="AD27" s="14"/>
      <c r="AE27" s="25"/>
      <c r="AF27" s="25"/>
      <c r="AG27" s="25"/>
      <c r="AH27" s="25"/>
      <c r="AI27" s="25"/>
      <c r="AJ27" s="25"/>
      <c r="AK27" s="25"/>
      <c r="AL27" s="17">
        <f t="shared" si="0"/>
        <v>6</v>
      </c>
      <c r="AM27" s="17">
        <f t="shared" si="1"/>
        <v>92.24</v>
      </c>
      <c r="AN27" s="17">
        <f t="shared" si="2"/>
        <v>20</v>
      </c>
      <c r="AO27" s="17">
        <f t="shared" si="3"/>
        <v>93.44</v>
      </c>
      <c r="AP27" s="17">
        <v>25</v>
      </c>
    </row>
    <row r="28" ht="54" spans="1:42">
      <c r="A28" s="14">
        <v>26</v>
      </c>
      <c r="B28" s="19" t="s">
        <v>36</v>
      </c>
      <c r="C28" s="19" t="s">
        <v>186</v>
      </c>
      <c r="D28" s="49" t="s">
        <v>187</v>
      </c>
      <c r="E28" s="19" t="s">
        <v>55</v>
      </c>
      <c r="F28" s="50" t="s">
        <v>188</v>
      </c>
      <c r="G28" s="21" t="s">
        <v>82</v>
      </c>
      <c r="H28" s="21" t="s">
        <v>42</v>
      </c>
      <c r="I28" s="19" t="s">
        <v>152</v>
      </c>
      <c r="J28" s="19">
        <v>582</v>
      </c>
      <c r="K28" s="19">
        <v>598</v>
      </c>
      <c r="L28" s="19">
        <v>92.11</v>
      </c>
      <c r="M28" s="19">
        <v>23</v>
      </c>
      <c r="N28" s="19" t="s">
        <v>44</v>
      </c>
      <c r="O28" s="21" t="s">
        <v>45</v>
      </c>
      <c r="P28" s="21" t="s">
        <v>103</v>
      </c>
      <c r="Q28" s="13" t="s">
        <v>47</v>
      </c>
      <c r="R28" s="19">
        <v>3</v>
      </c>
      <c r="S28" s="21" t="s">
        <v>189</v>
      </c>
      <c r="T28" s="19" t="s">
        <v>49</v>
      </c>
      <c r="U28" s="19" t="s">
        <v>64</v>
      </c>
      <c r="V28" s="13" t="s">
        <v>51</v>
      </c>
      <c r="W28" s="19">
        <v>1.35</v>
      </c>
      <c r="X28" s="19" t="s">
        <v>52</v>
      </c>
      <c r="Y28" s="19">
        <v>1</v>
      </c>
      <c r="Z28" s="19"/>
      <c r="AA28" s="19"/>
      <c r="AB28" s="19"/>
      <c r="AC28" s="19"/>
      <c r="AD28" s="19"/>
      <c r="AE28" s="19"/>
      <c r="AF28" s="19"/>
      <c r="AG28" s="19"/>
      <c r="AH28" s="19"/>
      <c r="AI28" s="19"/>
      <c r="AJ28" s="19"/>
      <c r="AK28" s="19"/>
      <c r="AL28" s="21">
        <f t="shared" si="0"/>
        <v>5.35</v>
      </c>
      <c r="AM28" s="21">
        <f t="shared" si="1"/>
        <v>92.11</v>
      </c>
      <c r="AN28" s="21">
        <f t="shared" si="2"/>
        <v>23</v>
      </c>
      <c r="AO28" s="21">
        <f t="shared" si="3"/>
        <v>93.18</v>
      </c>
      <c r="AP28" s="17">
        <v>26</v>
      </c>
    </row>
    <row r="29" ht="40.5" spans="1:42">
      <c r="A29" s="14">
        <v>27</v>
      </c>
      <c r="B29" s="14" t="s">
        <v>36</v>
      </c>
      <c r="C29" s="14" t="s">
        <v>190</v>
      </c>
      <c r="D29" s="46" t="s">
        <v>191</v>
      </c>
      <c r="E29" s="14" t="s">
        <v>39</v>
      </c>
      <c r="F29" s="47" t="s">
        <v>192</v>
      </c>
      <c r="G29" s="17" t="s">
        <v>82</v>
      </c>
      <c r="H29" s="17" t="s">
        <v>42</v>
      </c>
      <c r="I29" s="14" t="s">
        <v>57</v>
      </c>
      <c r="J29" s="14">
        <v>582</v>
      </c>
      <c r="K29" s="14">
        <v>569</v>
      </c>
      <c r="L29" s="14">
        <v>91.75</v>
      </c>
      <c r="M29" s="14">
        <v>29</v>
      </c>
      <c r="N29" s="14" t="s">
        <v>44</v>
      </c>
      <c r="O29" s="17" t="s">
        <v>45</v>
      </c>
      <c r="P29" s="17" t="s">
        <v>46</v>
      </c>
      <c r="Q29" s="16" t="s">
        <v>47</v>
      </c>
      <c r="R29" s="17">
        <v>5</v>
      </c>
      <c r="S29" s="17" t="s">
        <v>193</v>
      </c>
      <c r="T29" s="17" t="s">
        <v>105</v>
      </c>
      <c r="U29" s="17" t="s">
        <v>106</v>
      </c>
      <c r="V29" s="16" t="s">
        <v>61</v>
      </c>
      <c r="W29" s="17">
        <v>0.75</v>
      </c>
      <c r="X29" s="17" t="s">
        <v>52</v>
      </c>
      <c r="Y29" s="17">
        <v>1</v>
      </c>
      <c r="Z29" s="14"/>
      <c r="AA29" s="14"/>
      <c r="AB29" s="14"/>
      <c r="AC29" s="14"/>
      <c r="AD29" s="14"/>
      <c r="AE29" s="14"/>
      <c r="AF29" s="14"/>
      <c r="AG29" s="14"/>
      <c r="AH29" s="14"/>
      <c r="AI29" s="14"/>
      <c r="AJ29" s="14"/>
      <c r="AK29" s="14"/>
      <c r="AL29" s="17">
        <f t="shared" si="0"/>
        <v>6.75</v>
      </c>
      <c r="AM29" s="17">
        <f t="shared" si="1"/>
        <v>91.75</v>
      </c>
      <c r="AN29" s="17">
        <f t="shared" si="2"/>
        <v>29</v>
      </c>
      <c r="AO29" s="17">
        <f t="shared" si="3"/>
        <v>93.1</v>
      </c>
      <c r="AP29" s="17">
        <v>27</v>
      </c>
    </row>
    <row r="30" ht="40.5" spans="1:42">
      <c r="A30" s="14">
        <v>28</v>
      </c>
      <c r="B30" s="19" t="s">
        <v>36</v>
      </c>
      <c r="C30" s="19" t="s">
        <v>194</v>
      </c>
      <c r="D30" s="18" t="s">
        <v>195</v>
      </c>
      <c r="E30" s="19" t="s">
        <v>39</v>
      </c>
      <c r="F30" s="13" t="s">
        <v>196</v>
      </c>
      <c r="G30" s="21" t="s">
        <v>82</v>
      </c>
      <c r="H30" s="21" t="s">
        <v>42</v>
      </c>
      <c r="I30" s="19" t="s">
        <v>166</v>
      </c>
      <c r="J30" s="19">
        <v>582</v>
      </c>
      <c r="K30" s="19">
        <v>594</v>
      </c>
      <c r="L30" s="19">
        <v>91.87</v>
      </c>
      <c r="M30" s="19">
        <v>27</v>
      </c>
      <c r="N30" s="21" t="s">
        <v>44</v>
      </c>
      <c r="O30" s="21" t="s">
        <v>84</v>
      </c>
      <c r="P30" s="21" t="s">
        <v>46</v>
      </c>
      <c r="Q30" s="13" t="s">
        <v>47</v>
      </c>
      <c r="R30" s="21">
        <v>5</v>
      </c>
      <c r="S30" s="21"/>
      <c r="T30" s="21"/>
      <c r="U30" s="21"/>
      <c r="V30" s="13"/>
      <c r="W30" s="21"/>
      <c r="X30" s="21" t="s">
        <v>52</v>
      </c>
      <c r="Y30" s="21">
        <v>1</v>
      </c>
      <c r="Z30" s="21"/>
      <c r="AA30" s="21"/>
      <c r="AB30" s="21"/>
      <c r="AC30" s="21"/>
      <c r="AD30" s="21"/>
      <c r="AE30" s="19"/>
      <c r="AF30" s="19"/>
      <c r="AG30" s="19"/>
      <c r="AH30" s="19"/>
      <c r="AI30" s="19"/>
      <c r="AJ30" s="19"/>
      <c r="AK30" s="19"/>
      <c r="AL30" s="21">
        <f t="shared" si="0"/>
        <v>6</v>
      </c>
      <c r="AM30" s="21">
        <f t="shared" si="1"/>
        <v>91.87</v>
      </c>
      <c r="AN30" s="21">
        <f t="shared" si="2"/>
        <v>27</v>
      </c>
      <c r="AO30" s="21">
        <f t="shared" si="3"/>
        <v>93.07</v>
      </c>
      <c r="AP30" s="17">
        <v>28</v>
      </c>
    </row>
    <row r="31" ht="40.5" spans="1:42">
      <c r="A31" s="14">
        <v>29</v>
      </c>
      <c r="B31" s="14" t="s">
        <v>36</v>
      </c>
      <c r="C31" s="14" t="s">
        <v>197</v>
      </c>
      <c r="D31" s="15" t="s">
        <v>198</v>
      </c>
      <c r="E31" s="14" t="s">
        <v>39</v>
      </c>
      <c r="F31" s="17" t="s">
        <v>199</v>
      </c>
      <c r="G31" s="17" t="s">
        <v>82</v>
      </c>
      <c r="H31" s="17" t="s">
        <v>42</v>
      </c>
      <c r="I31" s="14" t="s">
        <v>96</v>
      </c>
      <c r="J31" s="14">
        <v>582</v>
      </c>
      <c r="K31" s="14">
        <v>553</v>
      </c>
      <c r="L31" s="14">
        <v>92.23</v>
      </c>
      <c r="M31" s="14">
        <v>21</v>
      </c>
      <c r="N31" s="14" t="s">
        <v>44</v>
      </c>
      <c r="O31" s="17" t="s">
        <v>45</v>
      </c>
      <c r="P31" s="17" t="s">
        <v>103</v>
      </c>
      <c r="Q31" s="16" t="s">
        <v>47</v>
      </c>
      <c r="R31" s="17">
        <v>3</v>
      </c>
      <c r="S31" s="17"/>
      <c r="T31" s="14"/>
      <c r="U31" s="14"/>
      <c r="V31" s="15"/>
      <c r="W31" s="14"/>
      <c r="X31" s="17" t="s">
        <v>52</v>
      </c>
      <c r="Y31" s="17">
        <v>1</v>
      </c>
      <c r="Z31" s="14"/>
      <c r="AA31" s="14"/>
      <c r="AB31" s="14"/>
      <c r="AC31" s="14"/>
      <c r="AD31" s="14"/>
      <c r="AE31" s="14"/>
      <c r="AF31" s="14"/>
      <c r="AG31" s="14"/>
      <c r="AH31" s="14"/>
      <c r="AI31" s="14"/>
      <c r="AJ31" s="14"/>
      <c r="AK31" s="14"/>
      <c r="AL31" s="37">
        <f t="shared" si="0"/>
        <v>4</v>
      </c>
      <c r="AM31" s="17">
        <f t="shared" si="1"/>
        <v>92.23</v>
      </c>
      <c r="AN31" s="17">
        <f t="shared" si="2"/>
        <v>21</v>
      </c>
      <c r="AO31" s="17">
        <f t="shared" si="3"/>
        <v>93.03</v>
      </c>
      <c r="AP31" s="17">
        <v>29</v>
      </c>
    </row>
    <row r="32" ht="40.5" spans="1:42">
      <c r="A32" s="14">
        <v>30</v>
      </c>
      <c r="B32" s="19" t="s">
        <v>36</v>
      </c>
      <c r="C32" s="19" t="s">
        <v>200</v>
      </c>
      <c r="D32" s="18" t="s">
        <v>201</v>
      </c>
      <c r="E32" s="19" t="s">
        <v>39</v>
      </c>
      <c r="F32" s="13" t="s">
        <v>202</v>
      </c>
      <c r="G32" s="21" t="s">
        <v>82</v>
      </c>
      <c r="H32" s="21" t="s">
        <v>42</v>
      </c>
      <c r="I32" s="19" t="s">
        <v>83</v>
      </c>
      <c r="J32" s="19">
        <v>582</v>
      </c>
      <c r="K32" s="19">
        <v>551</v>
      </c>
      <c r="L32" s="19">
        <v>90.93</v>
      </c>
      <c r="M32" s="19">
        <v>37</v>
      </c>
      <c r="N32" s="21" t="s">
        <v>44</v>
      </c>
      <c r="O32" s="21" t="s">
        <v>84</v>
      </c>
      <c r="P32" s="21" t="s">
        <v>46</v>
      </c>
      <c r="Q32" s="13" t="s">
        <v>47</v>
      </c>
      <c r="R32" s="21">
        <v>5</v>
      </c>
      <c r="S32" s="21" t="s">
        <v>203</v>
      </c>
      <c r="T32" s="21" t="s">
        <v>63</v>
      </c>
      <c r="U32" s="21" t="s">
        <v>64</v>
      </c>
      <c r="V32" s="13" t="s">
        <v>72</v>
      </c>
      <c r="W32" s="21">
        <v>3</v>
      </c>
      <c r="X32" s="21" t="s">
        <v>52</v>
      </c>
      <c r="Y32" s="21">
        <v>1</v>
      </c>
      <c r="Z32" s="21"/>
      <c r="AA32" s="21"/>
      <c r="AB32" s="21"/>
      <c r="AC32" s="21"/>
      <c r="AD32" s="21"/>
      <c r="AE32" s="19"/>
      <c r="AF32" s="19"/>
      <c r="AG32" s="19"/>
      <c r="AH32" s="19"/>
      <c r="AI32" s="19"/>
      <c r="AJ32" s="19"/>
      <c r="AK32" s="19"/>
      <c r="AL32" s="21">
        <f t="shared" si="0"/>
        <v>9</v>
      </c>
      <c r="AM32" s="21">
        <f t="shared" si="1"/>
        <v>90.93</v>
      </c>
      <c r="AN32" s="21">
        <f t="shared" si="2"/>
        <v>37</v>
      </c>
      <c r="AO32" s="21">
        <f t="shared" si="3"/>
        <v>92.73</v>
      </c>
      <c r="AP32" s="17">
        <v>30</v>
      </c>
    </row>
    <row r="33" ht="40.5" spans="1:42">
      <c r="A33" s="14">
        <v>31</v>
      </c>
      <c r="B33" s="14" t="s">
        <v>36</v>
      </c>
      <c r="C33" s="14" t="s">
        <v>204</v>
      </c>
      <c r="D33" s="46" t="s">
        <v>205</v>
      </c>
      <c r="E33" s="14" t="s">
        <v>39</v>
      </c>
      <c r="F33" s="47" t="s">
        <v>206</v>
      </c>
      <c r="G33" s="17" t="s">
        <v>82</v>
      </c>
      <c r="H33" s="17" t="s">
        <v>42</v>
      </c>
      <c r="I33" s="14" t="s">
        <v>88</v>
      </c>
      <c r="J33" s="14">
        <v>582</v>
      </c>
      <c r="K33" s="14">
        <v>573</v>
      </c>
      <c r="L33" s="14">
        <v>91.26</v>
      </c>
      <c r="M33" s="14">
        <v>36</v>
      </c>
      <c r="N33" s="14" t="s">
        <v>44</v>
      </c>
      <c r="O33" s="17" t="s">
        <v>45</v>
      </c>
      <c r="P33" s="17" t="s">
        <v>46</v>
      </c>
      <c r="Q33" s="15" t="s">
        <v>47</v>
      </c>
      <c r="R33" s="14">
        <v>5</v>
      </c>
      <c r="S33" s="17" t="s">
        <v>207</v>
      </c>
      <c r="T33" s="14" t="s">
        <v>105</v>
      </c>
      <c r="U33" s="14" t="s">
        <v>106</v>
      </c>
      <c r="V33" s="15" t="s">
        <v>136</v>
      </c>
      <c r="W33" s="14">
        <v>0.3</v>
      </c>
      <c r="X33" s="14" t="s">
        <v>52</v>
      </c>
      <c r="Y33" s="14">
        <v>1</v>
      </c>
      <c r="Z33" s="14"/>
      <c r="AA33" s="14"/>
      <c r="AB33" s="14"/>
      <c r="AC33" s="14"/>
      <c r="AD33" s="14"/>
      <c r="AE33" s="14"/>
      <c r="AF33" s="14"/>
      <c r="AG33" s="14"/>
      <c r="AH33" s="14"/>
      <c r="AI33" s="14"/>
      <c r="AJ33" s="14"/>
      <c r="AK33" s="14"/>
      <c r="AL33" s="17">
        <f t="shared" si="0"/>
        <v>6.3</v>
      </c>
      <c r="AM33" s="17">
        <f t="shared" si="1"/>
        <v>91.26</v>
      </c>
      <c r="AN33" s="17">
        <f t="shared" si="2"/>
        <v>36</v>
      </c>
      <c r="AO33" s="17">
        <f t="shared" si="3"/>
        <v>92.52</v>
      </c>
      <c r="AP33" s="17">
        <v>31</v>
      </c>
    </row>
    <row r="34" ht="40.5" spans="1:42">
      <c r="A34" s="14">
        <v>32</v>
      </c>
      <c r="B34" s="19" t="s">
        <v>36</v>
      </c>
      <c r="C34" s="19" t="s">
        <v>208</v>
      </c>
      <c r="D34" s="18" t="s">
        <v>209</v>
      </c>
      <c r="E34" s="19" t="s">
        <v>55</v>
      </c>
      <c r="F34" s="13" t="s">
        <v>210</v>
      </c>
      <c r="G34" s="21" t="s">
        <v>82</v>
      </c>
      <c r="H34" s="21" t="s">
        <v>42</v>
      </c>
      <c r="I34" s="19" t="s">
        <v>117</v>
      </c>
      <c r="J34" s="19">
        <v>582</v>
      </c>
      <c r="K34" s="19">
        <v>559</v>
      </c>
      <c r="L34" s="19">
        <v>91.27</v>
      </c>
      <c r="M34" s="19">
        <v>35</v>
      </c>
      <c r="N34" s="21" t="s">
        <v>44</v>
      </c>
      <c r="O34" s="21" t="s">
        <v>211</v>
      </c>
      <c r="P34" s="21" t="s">
        <v>46</v>
      </c>
      <c r="Q34" s="33" t="s">
        <v>212</v>
      </c>
      <c r="R34" s="21">
        <v>2.5</v>
      </c>
      <c r="S34" s="21" t="s">
        <v>213</v>
      </c>
      <c r="T34" s="21" t="s">
        <v>49</v>
      </c>
      <c r="U34" s="21" t="s">
        <v>64</v>
      </c>
      <c r="V34" s="13" t="s">
        <v>61</v>
      </c>
      <c r="W34" s="21">
        <v>2.25</v>
      </c>
      <c r="X34" s="21" t="s">
        <v>52</v>
      </c>
      <c r="Y34" s="21">
        <v>1</v>
      </c>
      <c r="Z34" s="21"/>
      <c r="AA34" s="21"/>
      <c r="AB34" s="21"/>
      <c r="AC34" s="21"/>
      <c r="AD34" s="21"/>
      <c r="AE34" s="19"/>
      <c r="AF34" s="19"/>
      <c r="AG34" s="19"/>
      <c r="AH34" s="19"/>
      <c r="AI34" s="19"/>
      <c r="AJ34" s="19"/>
      <c r="AK34" s="19"/>
      <c r="AL34" s="21">
        <f t="shared" si="0"/>
        <v>5.75</v>
      </c>
      <c r="AM34" s="21">
        <f t="shared" si="1"/>
        <v>91.27</v>
      </c>
      <c r="AN34" s="21">
        <f t="shared" si="2"/>
        <v>35</v>
      </c>
      <c r="AO34" s="21">
        <f t="shared" si="3"/>
        <v>92.42</v>
      </c>
      <c r="AP34" s="17">
        <v>32</v>
      </c>
    </row>
    <row r="35" ht="54" spans="1:42">
      <c r="A35" s="14">
        <v>33</v>
      </c>
      <c r="B35" s="14" t="s">
        <v>36</v>
      </c>
      <c r="C35" s="14" t="s">
        <v>214</v>
      </c>
      <c r="D35" s="15" t="s">
        <v>215</v>
      </c>
      <c r="E35" s="14" t="s">
        <v>55</v>
      </c>
      <c r="F35" s="16" t="s">
        <v>216</v>
      </c>
      <c r="G35" s="17" t="s">
        <v>82</v>
      </c>
      <c r="H35" s="17" t="s">
        <v>42</v>
      </c>
      <c r="I35" s="14" t="s">
        <v>57</v>
      </c>
      <c r="J35" s="14">
        <v>582</v>
      </c>
      <c r="K35" s="14">
        <v>555</v>
      </c>
      <c r="L35" s="14">
        <v>91.83</v>
      </c>
      <c r="M35" s="14">
        <v>28</v>
      </c>
      <c r="N35" s="17" t="s">
        <v>44</v>
      </c>
      <c r="O35" s="17" t="s">
        <v>211</v>
      </c>
      <c r="P35" s="17" t="s">
        <v>103</v>
      </c>
      <c r="Q35" s="34" t="s">
        <v>212</v>
      </c>
      <c r="R35" s="17">
        <v>1.5</v>
      </c>
      <c r="S35" s="17" t="s">
        <v>217</v>
      </c>
      <c r="T35" s="17" t="s">
        <v>105</v>
      </c>
      <c r="U35" s="17" t="s">
        <v>106</v>
      </c>
      <c r="V35" s="16" t="s">
        <v>51</v>
      </c>
      <c r="W35" s="17">
        <v>0.45</v>
      </c>
      <c r="X35" s="17" t="s">
        <v>52</v>
      </c>
      <c r="Y35" s="17">
        <v>1</v>
      </c>
      <c r="Z35" s="17"/>
      <c r="AA35" s="17"/>
      <c r="AB35" s="17"/>
      <c r="AC35" s="17"/>
      <c r="AD35" s="17"/>
      <c r="AE35" s="14"/>
      <c r="AF35" s="14"/>
      <c r="AG35" s="14"/>
      <c r="AH35" s="14"/>
      <c r="AI35" s="14"/>
      <c r="AJ35" s="14"/>
      <c r="AK35" s="14"/>
      <c r="AL35" s="17">
        <f t="shared" si="0"/>
        <v>2.95</v>
      </c>
      <c r="AM35" s="17">
        <f t="shared" si="1"/>
        <v>91.83</v>
      </c>
      <c r="AN35" s="17">
        <f t="shared" si="2"/>
        <v>28</v>
      </c>
      <c r="AO35" s="17">
        <f t="shared" si="3"/>
        <v>92.42</v>
      </c>
      <c r="AP35" s="17">
        <v>33</v>
      </c>
    </row>
    <row r="36" ht="40.5" spans="1:42">
      <c r="A36" s="14">
        <v>34</v>
      </c>
      <c r="B36" s="19" t="s">
        <v>36</v>
      </c>
      <c r="C36" s="19" t="s">
        <v>218</v>
      </c>
      <c r="D36" s="18" t="s">
        <v>219</v>
      </c>
      <c r="E36" s="19" t="s">
        <v>55</v>
      </c>
      <c r="F36" s="13" t="s">
        <v>220</v>
      </c>
      <c r="G36" s="21" t="s">
        <v>82</v>
      </c>
      <c r="H36" s="21" t="s">
        <v>42</v>
      </c>
      <c r="I36" s="19" t="s">
        <v>43</v>
      </c>
      <c r="J36" s="19">
        <v>582</v>
      </c>
      <c r="K36" s="19">
        <v>607</v>
      </c>
      <c r="L36" s="19">
        <v>91.32</v>
      </c>
      <c r="M36" s="19">
        <v>34</v>
      </c>
      <c r="N36" s="21" t="s">
        <v>44</v>
      </c>
      <c r="O36" s="21" t="s">
        <v>45</v>
      </c>
      <c r="P36" s="21" t="s">
        <v>103</v>
      </c>
      <c r="Q36" s="13" t="s">
        <v>47</v>
      </c>
      <c r="R36" s="21">
        <v>3</v>
      </c>
      <c r="S36" s="21" t="s">
        <v>77</v>
      </c>
      <c r="T36" s="21" t="s">
        <v>49</v>
      </c>
      <c r="U36" s="21" t="s">
        <v>64</v>
      </c>
      <c r="V36" s="13" t="s">
        <v>51</v>
      </c>
      <c r="W36" s="21">
        <v>1.35</v>
      </c>
      <c r="X36" s="21" t="s">
        <v>52</v>
      </c>
      <c r="Y36" s="21">
        <v>1</v>
      </c>
      <c r="Z36" s="21"/>
      <c r="AA36" s="21"/>
      <c r="AB36" s="21"/>
      <c r="AC36" s="21"/>
      <c r="AD36" s="21"/>
      <c r="AE36" s="19"/>
      <c r="AF36" s="19"/>
      <c r="AG36" s="19"/>
      <c r="AH36" s="19"/>
      <c r="AI36" s="19"/>
      <c r="AJ36" s="19"/>
      <c r="AK36" s="19"/>
      <c r="AL36" s="21">
        <f t="shared" si="0"/>
        <v>5.35</v>
      </c>
      <c r="AM36" s="21">
        <f t="shared" si="1"/>
        <v>91.32</v>
      </c>
      <c r="AN36" s="21">
        <f t="shared" si="2"/>
        <v>34</v>
      </c>
      <c r="AO36" s="21">
        <f t="shared" si="3"/>
        <v>92.39</v>
      </c>
      <c r="AP36" s="17">
        <v>34</v>
      </c>
    </row>
    <row r="37" ht="27" spans="1:42">
      <c r="A37" s="14">
        <v>35</v>
      </c>
      <c r="B37" s="14" t="s">
        <v>36</v>
      </c>
      <c r="C37" s="14" t="s">
        <v>221</v>
      </c>
      <c r="D37" s="46" t="s">
        <v>222</v>
      </c>
      <c r="E37" s="14" t="s">
        <v>55</v>
      </c>
      <c r="F37" s="47" t="s">
        <v>223</v>
      </c>
      <c r="G37" s="17" t="s">
        <v>82</v>
      </c>
      <c r="H37" s="17" t="s">
        <v>42</v>
      </c>
      <c r="I37" s="14" t="s">
        <v>69</v>
      </c>
      <c r="J37" s="14">
        <v>582</v>
      </c>
      <c r="K37" s="14">
        <v>598</v>
      </c>
      <c r="L37" s="14">
        <v>91.42</v>
      </c>
      <c r="M37" s="14">
        <v>31</v>
      </c>
      <c r="N37" s="14" t="s">
        <v>44</v>
      </c>
      <c r="O37" s="17" t="s">
        <v>118</v>
      </c>
      <c r="P37" s="17" t="s">
        <v>103</v>
      </c>
      <c r="Q37" s="16" t="s">
        <v>47</v>
      </c>
      <c r="R37" s="14">
        <v>3</v>
      </c>
      <c r="S37" s="17"/>
      <c r="T37" s="14"/>
      <c r="U37" s="14"/>
      <c r="V37" s="15"/>
      <c r="W37" s="14"/>
      <c r="X37" s="14" t="s">
        <v>52</v>
      </c>
      <c r="Y37" s="14">
        <v>1</v>
      </c>
      <c r="Z37" s="14"/>
      <c r="AA37" s="14"/>
      <c r="AB37" s="14"/>
      <c r="AC37" s="14"/>
      <c r="AD37" s="14"/>
      <c r="AE37" s="17"/>
      <c r="AF37" s="17"/>
      <c r="AG37" s="17"/>
      <c r="AH37" s="17"/>
      <c r="AI37" s="17"/>
      <c r="AJ37" s="17"/>
      <c r="AK37" s="17"/>
      <c r="AL37" s="17">
        <f t="shared" si="0"/>
        <v>4</v>
      </c>
      <c r="AM37" s="17">
        <f t="shared" si="1"/>
        <v>91.42</v>
      </c>
      <c r="AN37" s="17">
        <f t="shared" si="2"/>
        <v>31</v>
      </c>
      <c r="AO37" s="17">
        <f t="shared" si="3"/>
        <v>92.22</v>
      </c>
      <c r="AP37" s="17">
        <v>35</v>
      </c>
    </row>
    <row r="38" ht="40.5" spans="1:42">
      <c r="A38" s="14">
        <v>36</v>
      </c>
      <c r="B38" s="19" t="s">
        <v>36</v>
      </c>
      <c r="C38" s="19" t="s">
        <v>224</v>
      </c>
      <c r="D38" s="49" t="s">
        <v>225</v>
      </c>
      <c r="E38" s="19" t="s">
        <v>55</v>
      </c>
      <c r="F38" s="50" t="s">
        <v>226</v>
      </c>
      <c r="G38" s="21" t="s">
        <v>41</v>
      </c>
      <c r="H38" s="21" t="s">
        <v>42</v>
      </c>
      <c r="I38" s="19" t="s">
        <v>128</v>
      </c>
      <c r="J38" s="19">
        <v>582</v>
      </c>
      <c r="K38" s="19">
        <v>565</v>
      </c>
      <c r="L38" s="19">
        <v>91.38</v>
      </c>
      <c r="M38" s="19">
        <v>32</v>
      </c>
      <c r="N38" s="19" t="s">
        <v>44</v>
      </c>
      <c r="O38" s="21" t="s">
        <v>227</v>
      </c>
      <c r="P38" s="21" t="s">
        <v>228</v>
      </c>
      <c r="Q38" s="18" t="s">
        <v>47</v>
      </c>
      <c r="R38" s="19">
        <v>2</v>
      </c>
      <c r="S38" s="21" t="s">
        <v>229</v>
      </c>
      <c r="T38" s="19" t="s">
        <v>49</v>
      </c>
      <c r="U38" s="19" t="s">
        <v>50</v>
      </c>
      <c r="V38" s="18" t="s">
        <v>78</v>
      </c>
      <c r="W38" s="19">
        <v>0.6</v>
      </c>
      <c r="X38" s="19" t="s">
        <v>52</v>
      </c>
      <c r="Y38" s="19">
        <v>1</v>
      </c>
      <c r="Z38" s="19"/>
      <c r="AA38" s="19"/>
      <c r="AB38" s="19"/>
      <c r="AC38" s="19"/>
      <c r="AD38" s="19"/>
      <c r="AE38" s="19"/>
      <c r="AF38" s="19"/>
      <c r="AG38" s="19"/>
      <c r="AH38" s="19"/>
      <c r="AI38" s="19"/>
      <c r="AJ38" s="19"/>
      <c r="AK38" s="19"/>
      <c r="AL38" s="21">
        <f t="shared" si="0"/>
        <v>3.6</v>
      </c>
      <c r="AM38" s="21">
        <f t="shared" si="1"/>
        <v>91.38</v>
      </c>
      <c r="AN38" s="21">
        <f t="shared" si="2"/>
        <v>32</v>
      </c>
      <c r="AO38" s="21">
        <f t="shared" si="3"/>
        <v>92.1</v>
      </c>
      <c r="AP38" s="17">
        <v>36</v>
      </c>
    </row>
    <row r="39" ht="67.5" spans="1:42">
      <c r="A39" s="14">
        <v>37</v>
      </c>
      <c r="B39" s="14" t="s">
        <v>36</v>
      </c>
      <c r="C39" s="14" t="s">
        <v>230</v>
      </c>
      <c r="D39" s="15" t="s">
        <v>231</v>
      </c>
      <c r="E39" s="14" t="s">
        <v>39</v>
      </c>
      <c r="F39" s="16" t="s">
        <v>232</v>
      </c>
      <c r="G39" s="17" t="s">
        <v>82</v>
      </c>
      <c r="H39" s="17" t="s">
        <v>42</v>
      </c>
      <c r="I39" s="14" t="s">
        <v>233</v>
      </c>
      <c r="J39" s="14">
        <v>582</v>
      </c>
      <c r="K39" s="14">
        <v>570</v>
      </c>
      <c r="L39" s="14">
        <v>91.36</v>
      </c>
      <c r="M39" s="14">
        <v>33</v>
      </c>
      <c r="N39" s="17" t="s">
        <v>44</v>
      </c>
      <c r="O39" s="17" t="s">
        <v>45</v>
      </c>
      <c r="P39" s="17" t="s">
        <v>228</v>
      </c>
      <c r="Q39" s="16" t="s">
        <v>47</v>
      </c>
      <c r="R39" s="17">
        <v>2</v>
      </c>
      <c r="S39" s="17" t="s">
        <v>98</v>
      </c>
      <c r="T39" s="17" t="s">
        <v>63</v>
      </c>
      <c r="U39" s="17" t="s">
        <v>50</v>
      </c>
      <c r="V39" s="16" t="s">
        <v>234</v>
      </c>
      <c r="W39" s="17">
        <v>0.6</v>
      </c>
      <c r="X39" s="17" t="s">
        <v>52</v>
      </c>
      <c r="Y39" s="17">
        <v>1</v>
      </c>
      <c r="Z39" s="17"/>
      <c r="AA39" s="17"/>
      <c r="AB39" s="17"/>
      <c r="AC39" s="17"/>
      <c r="AD39" s="17"/>
      <c r="AE39" s="14"/>
      <c r="AF39" s="14"/>
      <c r="AG39" s="14"/>
      <c r="AH39" s="14"/>
      <c r="AI39" s="14"/>
      <c r="AJ39" s="14"/>
      <c r="AK39" s="14"/>
      <c r="AL39" s="17">
        <f t="shared" si="0"/>
        <v>3.6</v>
      </c>
      <c r="AM39" s="17">
        <f t="shared" si="1"/>
        <v>91.36</v>
      </c>
      <c r="AN39" s="17">
        <f t="shared" si="2"/>
        <v>33</v>
      </c>
      <c r="AO39" s="17">
        <f t="shared" si="3"/>
        <v>92.08</v>
      </c>
      <c r="AP39" s="17">
        <v>37</v>
      </c>
    </row>
    <row r="40" ht="40.5" spans="1:42">
      <c r="A40" s="14">
        <v>38</v>
      </c>
      <c r="B40" s="19" t="s">
        <v>36</v>
      </c>
      <c r="C40" s="19" t="s">
        <v>235</v>
      </c>
      <c r="D40" s="49" t="s">
        <v>236</v>
      </c>
      <c r="E40" s="19" t="s">
        <v>39</v>
      </c>
      <c r="F40" s="21" t="s">
        <v>237</v>
      </c>
      <c r="G40" s="19" t="s">
        <v>41</v>
      </c>
      <c r="H40" s="21" t="s">
        <v>42</v>
      </c>
      <c r="I40" s="19" t="s">
        <v>233</v>
      </c>
      <c r="J40" s="19">
        <v>582</v>
      </c>
      <c r="K40" s="19">
        <v>538</v>
      </c>
      <c r="L40" s="19">
        <v>90.75</v>
      </c>
      <c r="M40" s="19">
        <v>41</v>
      </c>
      <c r="N40" s="19" t="s">
        <v>44</v>
      </c>
      <c r="O40" s="21" t="s">
        <v>45</v>
      </c>
      <c r="P40" s="19" t="s">
        <v>46</v>
      </c>
      <c r="Q40" s="18" t="s">
        <v>47</v>
      </c>
      <c r="R40" s="19">
        <v>5</v>
      </c>
      <c r="S40" s="21"/>
      <c r="T40" s="19"/>
      <c r="U40" s="19"/>
      <c r="V40" s="19"/>
      <c r="W40" s="19"/>
      <c r="X40" s="19" t="s">
        <v>52</v>
      </c>
      <c r="Y40" s="19">
        <v>1</v>
      </c>
      <c r="Z40" s="19"/>
      <c r="AA40" s="19"/>
      <c r="AB40" s="19"/>
      <c r="AC40" s="19"/>
      <c r="AD40" s="19"/>
      <c r="AE40" s="19"/>
      <c r="AF40" s="19"/>
      <c r="AG40" s="19"/>
      <c r="AH40" s="19"/>
      <c r="AI40" s="19"/>
      <c r="AJ40" s="19"/>
      <c r="AK40" s="19"/>
      <c r="AL40" s="21">
        <f t="shared" si="0"/>
        <v>6</v>
      </c>
      <c r="AM40" s="21">
        <f t="shared" si="1"/>
        <v>90.75</v>
      </c>
      <c r="AN40" s="19">
        <v>41</v>
      </c>
      <c r="AO40" s="21">
        <f t="shared" si="3"/>
        <v>91.95</v>
      </c>
      <c r="AP40" s="17">
        <v>38</v>
      </c>
    </row>
    <row r="41" ht="40.5" spans="1:42">
      <c r="A41" s="14">
        <v>39</v>
      </c>
      <c r="B41" s="14" t="s">
        <v>36</v>
      </c>
      <c r="C41" s="14" t="s">
        <v>238</v>
      </c>
      <c r="D41" s="46" t="s">
        <v>239</v>
      </c>
      <c r="E41" s="14" t="s">
        <v>39</v>
      </c>
      <c r="F41" s="47" t="s">
        <v>240</v>
      </c>
      <c r="G41" s="17" t="s">
        <v>82</v>
      </c>
      <c r="H41" s="17" t="s">
        <v>42</v>
      </c>
      <c r="I41" s="14" t="s">
        <v>88</v>
      </c>
      <c r="J41" s="14">
        <v>582</v>
      </c>
      <c r="K41" s="14">
        <v>519</v>
      </c>
      <c r="L41" s="14">
        <v>90.79</v>
      </c>
      <c r="M41" s="14">
        <v>40</v>
      </c>
      <c r="N41" s="14" t="s">
        <v>44</v>
      </c>
      <c r="O41" s="17" t="s">
        <v>45</v>
      </c>
      <c r="P41" s="17" t="s">
        <v>103</v>
      </c>
      <c r="Q41" s="34" t="s">
        <v>47</v>
      </c>
      <c r="R41" s="14">
        <v>3</v>
      </c>
      <c r="S41" s="17" t="s">
        <v>241</v>
      </c>
      <c r="T41" s="14" t="s">
        <v>49</v>
      </c>
      <c r="U41" s="14" t="s">
        <v>64</v>
      </c>
      <c r="V41" s="15" t="s">
        <v>51</v>
      </c>
      <c r="W41" s="14">
        <v>1.35</v>
      </c>
      <c r="X41" s="14" t="s">
        <v>52</v>
      </c>
      <c r="Y41" s="14">
        <v>1</v>
      </c>
      <c r="Z41" s="14"/>
      <c r="AA41" s="14"/>
      <c r="AB41" s="14"/>
      <c r="AC41" s="14"/>
      <c r="AD41" s="14"/>
      <c r="AE41" s="14"/>
      <c r="AF41" s="14"/>
      <c r="AG41" s="14"/>
      <c r="AH41" s="14"/>
      <c r="AI41" s="14"/>
      <c r="AJ41" s="14"/>
      <c r="AK41" s="14"/>
      <c r="AL41" s="17">
        <f t="shared" si="0"/>
        <v>5.35</v>
      </c>
      <c r="AM41" s="17">
        <f t="shared" si="1"/>
        <v>90.79</v>
      </c>
      <c r="AN41" s="17">
        <f t="shared" ref="AN41:AN59" si="4">M41</f>
        <v>40</v>
      </c>
      <c r="AO41" s="17">
        <f t="shared" si="3"/>
        <v>91.86</v>
      </c>
      <c r="AP41" s="17">
        <v>39</v>
      </c>
    </row>
    <row r="42" ht="40.5" spans="1:42">
      <c r="A42" s="14">
        <v>40</v>
      </c>
      <c r="B42" s="19" t="s">
        <v>36</v>
      </c>
      <c r="C42" s="19" t="s">
        <v>242</v>
      </c>
      <c r="D42" s="49" t="s">
        <v>243</v>
      </c>
      <c r="E42" s="19" t="s">
        <v>39</v>
      </c>
      <c r="F42" s="21" t="s">
        <v>244</v>
      </c>
      <c r="G42" s="21" t="s">
        <v>82</v>
      </c>
      <c r="H42" s="21" t="s">
        <v>42</v>
      </c>
      <c r="I42" s="19" t="s">
        <v>96</v>
      </c>
      <c r="J42" s="19">
        <v>582</v>
      </c>
      <c r="K42" s="19">
        <v>495</v>
      </c>
      <c r="L42" s="19">
        <v>90.64</v>
      </c>
      <c r="M42" s="19">
        <v>42</v>
      </c>
      <c r="N42" s="19" t="s">
        <v>44</v>
      </c>
      <c r="O42" s="21" t="s">
        <v>45</v>
      </c>
      <c r="P42" s="21" t="s">
        <v>46</v>
      </c>
      <c r="Q42" s="13" t="s">
        <v>47</v>
      </c>
      <c r="R42" s="19">
        <v>5</v>
      </c>
      <c r="S42" s="21" t="s">
        <v>245</v>
      </c>
      <c r="T42" s="19" t="s">
        <v>63</v>
      </c>
      <c r="U42" s="19" t="s">
        <v>50</v>
      </c>
      <c r="V42" s="13" t="s">
        <v>234</v>
      </c>
      <c r="W42" s="19">
        <v>0.6</v>
      </c>
      <c r="X42" s="19"/>
      <c r="Y42" s="19"/>
      <c r="Z42" s="19"/>
      <c r="AA42" s="19"/>
      <c r="AB42" s="19"/>
      <c r="AC42" s="19"/>
      <c r="AD42" s="19"/>
      <c r="AE42" s="19"/>
      <c r="AF42" s="19"/>
      <c r="AG42" s="19"/>
      <c r="AH42" s="19"/>
      <c r="AI42" s="19"/>
      <c r="AJ42" s="19"/>
      <c r="AK42" s="19"/>
      <c r="AL42" s="21">
        <f t="shared" si="0"/>
        <v>5.6</v>
      </c>
      <c r="AM42" s="21">
        <f t="shared" si="1"/>
        <v>90.64</v>
      </c>
      <c r="AN42" s="21">
        <f t="shared" si="4"/>
        <v>42</v>
      </c>
      <c r="AO42" s="21">
        <f t="shared" si="3"/>
        <v>91.76</v>
      </c>
      <c r="AP42" s="17">
        <v>40</v>
      </c>
    </row>
    <row r="43" ht="27" spans="1:42">
      <c r="A43" s="14">
        <v>41</v>
      </c>
      <c r="B43" s="14" t="s">
        <v>36</v>
      </c>
      <c r="C43" s="26" t="s">
        <v>246</v>
      </c>
      <c r="D43" s="24" t="s">
        <v>247</v>
      </c>
      <c r="E43" s="14" t="s">
        <v>55</v>
      </c>
      <c r="F43" s="47" t="s">
        <v>248</v>
      </c>
      <c r="G43" s="17" t="s">
        <v>82</v>
      </c>
      <c r="H43" s="17" t="s">
        <v>42</v>
      </c>
      <c r="I43" s="14" t="s">
        <v>132</v>
      </c>
      <c r="J43" s="14">
        <v>582</v>
      </c>
      <c r="K43" s="14">
        <v>603</v>
      </c>
      <c r="L43" s="14">
        <v>90.92</v>
      </c>
      <c r="M43" s="14">
        <v>39</v>
      </c>
      <c r="N43" s="14" t="s">
        <v>44</v>
      </c>
      <c r="O43" s="17" t="s">
        <v>227</v>
      </c>
      <c r="P43" s="17" t="s">
        <v>249</v>
      </c>
      <c r="Q43" s="15" t="s">
        <v>47</v>
      </c>
      <c r="R43" s="14">
        <v>3</v>
      </c>
      <c r="S43" s="17"/>
      <c r="T43" s="14"/>
      <c r="U43" s="14"/>
      <c r="V43" s="15"/>
      <c r="W43" s="14"/>
      <c r="X43" s="14" t="s">
        <v>52</v>
      </c>
      <c r="Y43" s="14">
        <v>1</v>
      </c>
      <c r="Z43" s="14"/>
      <c r="AA43" s="14"/>
      <c r="AB43" s="14"/>
      <c r="AC43" s="14"/>
      <c r="AD43" s="14"/>
      <c r="AE43" s="14"/>
      <c r="AF43" s="14"/>
      <c r="AG43" s="14"/>
      <c r="AH43" s="14"/>
      <c r="AI43" s="14"/>
      <c r="AJ43" s="14"/>
      <c r="AK43" s="14"/>
      <c r="AL43" s="17">
        <f t="shared" si="0"/>
        <v>4</v>
      </c>
      <c r="AM43" s="17">
        <f t="shared" si="1"/>
        <v>90.92</v>
      </c>
      <c r="AN43" s="17">
        <f t="shared" si="4"/>
        <v>39</v>
      </c>
      <c r="AO43" s="17">
        <f t="shared" si="3"/>
        <v>91.72</v>
      </c>
      <c r="AP43" s="17">
        <v>41</v>
      </c>
    </row>
    <row r="44" ht="54" spans="1:42">
      <c r="A44" s="14">
        <v>42</v>
      </c>
      <c r="B44" s="19" t="s">
        <v>36</v>
      </c>
      <c r="C44" s="19" t="s">
        <v>250</v>
      </c>
      <c r="D44" s="18" t="s">
        <v>251</v>
      </c>
      <c r="E44" s="19" t="s">
        <v>39</v>
      </c>
      <c r="F44" s="13" t="s">
        <v>252</v>
      </c>
      <c r="G44" s="21" t="s">
        <v>41</v>
      </c>
      <c r="H44" s="21" t="s">
        <v>42</v>
      </c>
      <c r="I44" s="19" t="s">
        <v>43</v>
      </c>
      <c r="J44" s="19">
        <v>582</v>
      </c>
      <c r="K44" s="19">
        <v>544</v>
      </c>
      <c r="L44" s="19">
        <v>90.3</v>
      </c>
      <c r="M44" s="19">
        <v>47</v>
      </c>
      <c r="N44" s="21" t="s">
        <v>44</v>
      </c>
      <c r="O44" s="21" t="s">
        <v>45</v>
      </c>
      <c r="P44" s="21" t="s">
        <v>46</v>
      </c>
      <c r="Q44" s="13" t="s">
        <v>47</v>
      </c>
      <c r="R44" s="21">
        <v>5</v>
      </c>
      <c r="S44" s="21" t="s">
        <v>253</v>
      </c>
      <c r="T44" s="21" t="s">
        <v>105</v>
      </c>
      <c r="U44" s="21" t="s">
        <v>106</v>
      </c>
      <c r="V44" s="13" t="s">
        <v>107</v>
      </c>
      <c r="W44" s="21">
        <v>0.6</v>
      </c>
      <c r="X44" s="21" t="s">
        <v>52</v>
      </c>
      <c r="Y44" s="21">
        <v>1</v>
      </c>
      <c r="Z44" s="21"/>
      <c r="AA44" s="21"/>
      <c r="AB44" s="21"/>
      <c r="AC44" s="21"/>
      <c r="AD44" s="21"/>
      <c r="AE44" s="19"/>
      <c r="AF44" s="19"/>
      <c r="AG44" s="19"/>
      <c r="AH44" s="19"/>
      <c r="AI44" s="19"/>
      <c r="AJ44" s="19"/>
      <c r="AK44" s="19"/>
      <c r="AL44" s="21">
        <f t="shared" si="0"/>
        <v>6.6</v>
      </c>
      <c r="AM44" s="21">
        <f t="shared" si="1"/>
        <v>90.3</v>
      </c>
      <c r="AN44" s="21">
        <f t="shared" si="4"/>
        <v>47</v>
      </c>
      <c r="AO44" s="21">
        <f t="shared" si="3"/>
        <v>91.62</v>
      </c>
      <c r="AP44" s="17">
        <v>42</v>
      </c>
    </row>
    <row r="45" ht="27" spans="1:42">
      <c r="A45" s="14">
        <v>43</v>
      </c>
      <c r="B45" s="14" t="s">
        <v>36</v>
      </c>
      <c r="C45" s="14" t="s">
        <v>254</v>
      </c>
      <c r="D45" s="15" t="s">
        <v>255</v>
      </c>
      <c r="E45" s="14" t="s">
        <v>55</v>
      </c>
      <c r="F45" s="16" t="s">
        <v>256</v>
      </c>
      <c r="G45" s="17" t="s">
        <v>41</v>
      </c>
      <c r="H45" s="17" t="s">
        <v>42</v>
      </c>
      <c r="I45" s="14" t="s">
        <v>83</v>
      </c>
      <c r="J45" s="14">
        <v>582</v>
      </c>
      <c r="K45" s="14">
        <v>623</v>
      </c>
      <c r="L45" s="14">
        <v>90.17</v>
      </c>
      <c r="M45" s="14">
        <v>48</v>
      </c>
      <c r="N45" s="14" t="s">
        <v>257</v>
      </c>
      <c r="O45" s="17" t="s">
        <v>258</v>
      </c>
      <c r="P45" s="17" t="s">
        <v>177</v>
      </c>
      <c r="Q45" s="15" t="s">
        <v>47</v>
      </c>
      <c r="R45" s="14">
        <v>6</v>
      </c>
      <c r="S45" s="17"/>
      <c r="T45" s="14"/>
      <c r="U45" s="14"/>
      <c r="V45" s="15"/>
      <c r="W45" s="14"/>
      <c r="X45" s="14" t="s">
        <v>52</v>
      </c>
      <c r="Y45" s="14">
        <v>1</v>
      </c>
      <c r="Z45" s="14"/>
      <c r="AA45" s="14"/>
      <c r="AB45" s="14"/>
      <c r="AC45" s="14"/>
      <c r="AD45" s="14"/>
      <c r="AE45" s="14"/>
      <c r="AF45" s="14"/>
      <c r="AG45" s="14"/>
      <c r="AH45" s="14"/>
      <c r="AI45" s="14"/>
      <c r="AJ45" s="14"/>
      <c r="AK45" s="14"/>
      <c r="AL45" s="17">
        <f t="shared" si="0"/>
        <v>7</v>
      </c>
      <c r="AM45" s="17">
        <f t="shared" si="1"/>
        <v>90.17</v>
      </c>
      <c r="AN45" s="17">
        <f t="shared" si="4"/>
        <v>48</v>
      </c>
      <c r="AO45" s="17">
        <f t="shared" si="3"/>
        <v>91.57</v>
      </c>
      <c r="AP45" s="17">
        <v>43</v>
      </c>
    </row>
    <row r="46" ht="40.5" spans="1:42">
      <c r="A46" s="14">
        <v>44</v>
      </c>
      <c r="B46" s="19" t="s">
        <v>36</v>
      </c>
      <c r="C46" s="19" t="s">
        <v>259</v>
      </c>
      <c r="D46" s="18" t="s">
        <v>260</v>
      </c>
      <c r="E46" s="19" t="s">
        <v>39</v>
      </c>
      <c r="F46" s="13" t="s">
        <v>261</v>
      </c>
      <c r="G46" s="21" t="s">
        <v>82</v>
      </c>
      <c r="H46" s="21" t="s">
        <v>42</v>
      </c>
      <c r="I46" s="19" t="s">
        <v>83</v>
      </c>
      <c r="J46" s="19">
        <v>582</v>
      </c>
      <c r="K46" s="19">
        <v>535</v>
      </c>
      <c r="L46" s="19">
        <v>90.93</v>
      </c>
      <c r="M46" s="19">
        <v>37</v>
      </c>
      <c r="N46" s="21" t="s">
        <v>97</v>
      </c>
      <c r="O46" s="21" t="s">
        <v>45</v>
      </c>
      <c r="P46" s="21" t="s">
        <v>228</v>
      </c>
      <c r="Q46" s="13" t="s">
        <v>47</v>
      </c>
      <c r="R46" s="21">
        <v>2</v>
      </c>
      <c r="S46" s="21"/>
      <c r="T46" s="21"/>
      <c r="U46" s="21"/>
      <c r="V46" s="13"/>
      <c r="W46" s="21"/>
      <c r="X46" s="21" t="s">
        <v>52</v>
      </c>
      <c r="Y46" s="21">
        <v>1</v>
      </c>
      <c r="Z46" s="21"/>
      <c r="AA46" s="21"/>
      <c r="AB46" s="21"/>
      <c r="AC46" s="21"/>
      <c r="AD46" s="21"/>
      <c r="AE46" s="19"/>
      <c r="AF46" s="19"/>
      <c r="AG46" s="19"/>
      <c r="AH46" s="19"/>
      <c r="AI46" s="19"/>
      <c r="AJ46" s="19"/>
      <c r="AK46" s="19"/>
      <c r="AL46" s="21">
        <f t="shared" si="0"/>
        <v>3</v>
      </c>
      <c r="AM46" s="21">
        <f t="shared" si="1"/>
        <v>90.93</v>
      </c>
      <c r="AN46" s="21">
        <f t="shared" si="4"/>
        <v>37</v>
      </c>
      <c r="AO46" s="21">
        <f t="shared" si="3"/>
        <v>91.53</v>
      </c>
      <c r="AP46" s="17">
        <v>44</v>
      </c>
    </row>
    <row r="47" ht="40.5" spans="1:42">
      <c r="A47" s="14">
        <v>45</v>
      </c>
      <c r="B47" s="14" t="s">
        <v>36</v>
      </c>
      <c r="C47" s="14" t="s">
        <v>262</v>
      </c>
      <c r="D47" s="46" t="s">
        <v>263</v>
      </c>
      <c r="E47" s="14" t="s">
        <v>55</v>
      </c>
      <c r="F47" s="47" t="s">
        <v>264</v>
      </c>
      <c r="G47" s="17" t="s">
        <v>82</v>
      </c>
      <c r="H47" s="17" t="s">
        <v>42</v>
      </c>
      <c r="I47" s="14" t="s">
        <v>69</v>
      </c>
      <c r="J47" s="14">
        <v>582</v>
      </c>
      <c r="K47" s="14">
        <v>598</v>
      </c>
      <c r="L47" s="14">
        <v>90.64</v>
      </c>
      <c r="M47" s="14">
        <v>42</v>
      </c>
      <c r="N47" s="14" t="s">
        <v>44</v>
      </c>
      <c r="O47" s="17" t="s">
        <v>45</v>
      </c>
      <c r="P47" s="17" t="s">
        <v>103</v>
      </c>
      <c r="Q47" s="16" t="s">
        <v>47</v>
      </c>
      <c r="R47" s="17">
        <v>3</v>
      </c>
      <c r="S47" s="17" t="s">
        <v>265</v>
      </c>
      <c r="T47" s="14" t="s">
        <v>105</v>
      </c>
      <c r="U47" s="14" t="s">
        <v>106</v>
      </c>
      <c r="V47" s="15" t="s">
        <v>136</v>
      </c>
      <c r="W47" s="14">
        <v>0.3</v>
      </c>
      <c r="X47" s="14" t="s">
        <v>52</v>
      </c>
      <c r="Y47" s="14">
        <v>1</v>
      </c>
      <c r="Z47" s="14"/>
      <c r="AA47" s="14"/>
      <c r="AB47" s="14"/>
      <c r="AC47" s="14"/>
      <c r="AD47" s="14"/>
      <c r="AE47" s="14"/>
      <c r="AF47" s="14"/>
      <c r="AG47" s="14"/>
      <c r="AH47" s="14"/>
      <c r="AI47" s="14"/>
      <c r="AJ47" s="14"/>
      <c r="AK47" s="14"/>
      <c r="AL47" s="17">
        <f t="shared" si="0"/>
        <v>4.3</v>
      </c>
      <c r="AM47" s="17">
        <f t="shared" si="1"/>
        <v>90.64</v>
      </c>
      <c r="AN47" s="17">
        <f t="shared" si="4"/>
        <v>42</v>
      </c>
      <c r="AO47" s="17">
        <f t="shared" si="3"/>
        <v>91.5</v>
      </c>
      <c r="AP47" s="17">
        <v>45</v>
      </c>
    </row>
    <row r="48" ht="54" spans="1:42">
      <c r="A48" s="14">
        <v>46</v>
      </c>
      <c r="B48" s="19" t="s">
        <v>36</v>
      </c>
      <c r="C48" s="19" t="s">
        <v>266</v>
      </c>
      <c r="D48" s="49" t="s">
        <v>267</v>
      </c>
      <c r="E48" s="19" t="s">
        <v>55</v>
      </c>
      <c r="F48" s="50" t="s">
        <v>268</v>
      </c>
      <c r="G48" s="21" t="s">
        <v>68</v>
      </c>
      <c r="H48" s="21" t="s">
        <v>42</v>
      </c>
      <c r="I48" s="19" t="s">
        <v>166</v>
      </c>
      <c r="J48" s="19">
        <v>582</v>
      </c>
      <c r="K48" s="19">
        <v>535</v>
      </c>
      <c r="L48" s="19">
        <v>90.09</v>
      </c>
      <c r="M48" s="19">
        <v>51</v>
      </c>
      <c r="N48" s="19" t="s">
        <v>44</v>
      </c>
      <c r="O48" s="21" t="s">
        <v>269</v>
      </c>
      <c r="P48" s="21" t="s">
        <v>103</v>
      </c>
      <c r="Q48" s="13" t="s">
        <v>47</v>
      </c>
      <c r="R48" s="21">
        <v>3</v>
      </c>
      <c r="S48" s="21" t="s">
        <v>270</v>
      </c>
      <c r="T48" s="21" t="s">
        <v>49</v>
      </c>
      <c r="U48" s="21" t="s">
        <v>64</v>
      </c>
      <c r="V48" s="13" t="s">
        <v>74</v>
      </c>
      <c r="W48" s="21">
        <v>2.7</v>
      </c>
      <c r="X48" s="21" t="s">
        <v>52</v>
      </c>
      <c r="Y48" s="21">
        <v>1</v>
      </c>
      <c r="Z48" s="21"/>
      <c r="AA48" s="21"/>
      <c r="AB48" s="21"/>
      <c r="AC48" s="19"/>
      <c r="AD48" s="19"/>
      <c r="AE48" s="21"/>
      <c r="AF48" s="21"/>
      <c r="AG48" s="21"/>
      <c r="AH48" s="21"/>
      <c r="AI48" s="21"/>
      <c r="AJ48" s="21"/>
      <c r="AK48" s="21"/>
      <c r="AL48" s="21">
        <f t="shared" si="0"/>
        <v>6.7</v>
      </c>
      <c r="AM48" s="21">
        <f t="shared" si="1"/>
        <v>90.09</v>
      </c>
      <c r="AN48" s="21">
        <f t="shared" si="4"/>
        <v>51</v>
      </c>
      <c r="AO48" s="21">
        <f t="shared" si="3"/>
        <v>91.43</v>
      </c>
      <c r="AP48" s="17">
        <v>46</v>
      </c>
    </row>
    <row r="49" ht="40.5" spans="1:42">
      <c r="A49" s="14">
        <v>47</v>
      </c>
      <c r="B49" s="14" t="s">
        <v>36</v>
      </c>
      <c r="C49" s="14" t="s">
        <v>271</v>
      </c>
      <c r="D49" s="46" t="s">
        <v>272</v>
      </c>
      <c r="E49" s="14" t="s">
        <v>39</v>
      </c>
      <c r="F49" s="47" t="s">
        <v>273</v>
      </c>
      <c r="G49" s="17" t="s">
        <v>82</v>
      </c>
      <c r="H49" s="17" t="s">
        <v>42</v>
      </c>
      <c r="I49" s="14" t="s">
        <v>111</v>
      </c>
      <c r="J49" s="14">
        <v>582</v>
      </c>
      <c r="K49" s="14">
        <v>604</v>
      </c>
      <c r="L49" s="14">
        <v>89.98</v>
      </c>
      <c r="M49" s="14">
        <v>53</v>
      </c>
      <c r="N49" s="14" t="s">
        <v>44</v>
      </c>
      <c r="O49" s="17" t="s">
        <v>84</v>
      </c>
      <c r="P49" s="17" t="s">
        <v>46</v>
      </c>
      <c r="Q49" s="34" t="s">
        <v>47</v>
      </c>
      <c r="R49" s="14">
        <v>5</v>
      </c>
      <c r="S49" s="17" t="s">
        <v>245</v>
      </c>
      <c r="T49" s="14" t="s">
        <v>63</v>
      </c>
      <c r="U49" s="14" t="s">
        <v>50</v>
      </c>
      <c r="V49" s="15" t="s">
        <v>136</v>
      </c>
      <c r="W49" s="14">
        <v>1.2</v>
      </c>
      <c r="X49" s="14" t="s">
        <v>52</v>
      </c>
      <c r="Y49" s="14">
        <v>1</v>
      </c>
      <c r="Z49" s="14"/>
      <c r="AA49" s="14"/>
      <c r="AB49" s="14"/>
      <c r="AC49" s="14"/>
      <c r="AD49" s="14"/>
      <c r="AE49" s="17"/>
      <c r="AF49" s="17"/>
      <c r="AG49" s="17"/>
      <c r="AH49" s="17"/>
      <c r="AI49" s="17"/>
      <c r="AJ49" s="17"/>
      <c r="AK49" s="17"/>
      <c r="AL49" s="17">
        <f t="shared" si="0"/>
        <v>7.2</v>
      </c>
      <c r="AM49" s="17">
        <f t="shared" si="1"/>
        <v>89.98</v>
      </c>
      <c r="AN49" s="17">
        <f t="shared" si="4"/>
        <v>53</v>
      </c>
      <c r="AO49" s="17">
        <f t="shared" si="3"/>
        <v>91.42</v>
      </c>
      <c r="AP49" s="17">
        <v>47</v>
      </c>
    </row>
    <row r="50" ht="27" spans="1:42">
      <c r="A50" s="14">
        <v>48</v>
      </c>
      <c r="B50" s="19" t="s">
        <v>36</v>
      </c>
      <c r="C50" s="19" t="s">
        <v>274</v>
      </c>
      <c r="D50" s="49" t="s">
        <v>275</v>
      </c>
      <c r="E50" s="19" t="s">
        <v>55</v>
      </c>
      <c r="F50" s="50" t="s">
        <v>276</v>
      </c>
      <c r="G50" s="21" t="s">
        <v>41</v>
      </c>
      <c r="H50" s="21" t="s">
        <v>42</v>
      </c>
      <c r="I50" s="19" t="s">
        <v>83</v>
      </c>
      <c r="J50" s="19">
        <v>582</v>
      </c>
      <c r="K50" s="19">
        <v>623</v>
      </c>
      <c r="L50" s="19">
        <v>90.61</v>
      </c>
      <c r="M50" s="19">
        <v>44</v>
      </c>
      <c r="N50" s="19" t="s">
        <v>44</v>
      </c>
      <c r="O50" s="21" t="s">
        <v>118</v>
      </c>
      <c r="P50" s="21" t="s">
        <v>103</v>
      </c>
      <c r="Q50" s="18" t="s">
        <v>47</v>
      </c>
      <c r="R50" s="19">
        <v>3</v>
      </c>
      <c r="S50" s="21"/>
      <c r="T50" s="19"/>
      <c r="U50" s="19"/>
      <c r="V50" s="18"/>
      <c r="W50" s="19"/>
      <c r="X50" s="19" t="s">
        <v>52</v>
      </c>
      <c r="Y50" s="19">
        <v>1</v>
      </c>
      <c r="Z50" s="19"/>
      <c r="AA50" s="19"/>
      <c r="AB50" s="19"/>
      <c r="AC50" s="19"/>
      <c r="AD50" s="19"/>
      <c r="AE50" s="19"/>
      <c r="AF50" s="19"/>
      <c r="AG50" s="19"/>
      <c r="AH50" s="19"/>
      <c r="AI50" s="19"/>
      <c r="AJ50" s="19"/>
      <c r="AK50" s="19"/>
      <c r="AL50" s="21">
        <f t="shared" si="0"/>
        <v>4</v>
      </c>
      <c r="AM50" s="21">
        <f t="shared" si="1"/>
        <v>90.61</v>
      </c>
      <c r="AN50" s="21">
        <f t="shared" si="4"/>
        <v>44</v>
      </c>
      <c r="AO50" s="21">
        <f t="shared" si="3"/>
        <v>91.41</v>
      </c>
      <c r="AP50" s="17">
        <v>48</v>
      </c>
    </row>
    <row r="51" ht="40.5" spans="1:42">
      <c r="A51" s="14">
        <v>49</v>
      </c>
      <c r="B51" s="14" t="s">
        <v>36</v>
      </c>
      <c r="C51" s="14" t="s">
        <v>277</v>
      </c>
      <c r="D51" s="46" t="s">
        <v>278</v>
      </c>
      <c r="E51" s="14" t="s">
        <v>39</v>
      </c>
      <c r="F51" s="47" t="s">
        <v>279</v>
      </c>
      <c r="G51" s="17" t="s">
        <v>68</v>
      </c>
      <c r="H51" s="17" t="s">
        <v>42</v>
      </c>
      <c r="I51" s="14" t="s">
        <v>88</v>
      </c>
      <c r="J51" s="14">
        <v>582</v>
      </c>
      <c r="K51" s="14">
        <v>563</v>
      </c>
      <c r="L51" s="14">
        <v>90.36</v>
      </c>
      <c r="M51" s="14">
        <v>46</v>
      </c>
      <c r="N51" s="14" t="s">
        <v>44</v>
      </c>
      <c r="O51" s="17" t="s">
        <v>211</v>
      </c>
      <c r="P51" s="17" t="s">
        <v>46</v>
      </c>
      <c r="Q51" s="34" t="s">
        <v>212</v>
      </c>
      <c r="R51" s="14">
        <v>2.5</v>
      </c>
      <c r="S51" s="17" t="s">
        <v>280</v>
      </c>
      <c r="T51" s="14" t="s">
        <v>63</v>
      </c>
      <c r="U51" s="14" t="s">
        <v>64</v>
      </c>
      <c r="V51" s="15" t="s">
        <v>78</v>
      </c>
      <c r="W51" s="14">
        <v>1.5</v>
      </c>
      <c r="X51" s="14" t="s">
        <v>52</v>
      </c>
      <c r="Y51" s="14">
        <v>1</v>
      </c>
      <c r="Z51" s="14"/>
      <c r="AA51" s="14"/>
      <c r="AB51" s="14"/>
      <c r="AC51" s="14"/>
      <c r="AD51" s="14"/>
      <c r="AE51" s="14"/>
      <c r="AF51" s="14"/>
      <c r="AG51" s="14"/>
      <c r="AH51" s="14"/>
      <c r="AI51" s="14"/>
      <c r="AJ51" s="14"/>
      <c r="AK51" s="14"/>
      <c r="AL51" s="17">
        <f t="shared" si="0"/>
        <v>5</v>
      </c>
      <c r="AM51" s="17">
        <f t="shared" si="1"/>
        <v>90.36</v>
      </c>
      <c r="AN51" s="17">
        <f t="shared" si="4"/>
        <v>46</v>
      </c>
      <c r="AO51" s="17">
        <f t="shared" si="3"/>
        <v>91.36</v>
      </c>
      <c r="AP51" s="17">
        <v>49</v>
      </c>
    </row>
    <row r="52" ht="40.5" spans="1:42">
      <c r="A52" s="14">
        <v>50</v>
      </c>
      <c r="B52" s="19" t="s">
        <v>36</v>
      </c>
      <c r="C52" s="19" t="s">
        <v>281</v>
      </c>
      <c r="D52" s="49" t="s">
        <v>282</v>
      </c>
      <c r="E52" s="19" t="s">
        <v>39</v>
      </c>
      <c r="F52" s="50" t="s">
        <v>283</v>
      </c>
      <c r="G52" s="21" t="s">
        <v>284</v>
      </c>
      <c r="H52" s="21" t="s">
        <v>42</v>
      </c>
      <c r="I52" s="19" t="s">
        <v>43</v>
      </c>
      <c r="J52" s="19">
        <v>582</v>
      </c>
      <c r="K52" s="19">
        <v>606</v>
      </c>
      <c r="L52" s="19">
        <v>90.56</v>
      </c>
      <c r="M52" s="19">
        <v>45</v>
      </c>
      <c r="N52" s="19" t="s">
        <v>44</v>
      </c>
      <c r="O52" s="21" t="s">
        <v>45</v>
      </c>
      <c r="P52" s="21" t="s">
        <v>103</v>
      </c>
      <c r="Q52" s="13" t="s">
        <v>47</v>
      </c>
      <c r="R52" s="19">
        <v>3</v>
      </c>
      <c r="S52" s="21"/>
      <c r="T52" s="19"/>
      <c r="U52" s="19"/>
      <c r="V52" s="18"/>
      <c r="W52" s="19"/>
      <c r="X52" s="19" t="s">
        <v>52</v>
      </c>
      <c r="Y52" s="19">
        <v>1</v>
      </c>
      <c r="Z52" s="19"/>
      <c r="AA52" s="19"/>
      <c r="AB52" s="19"/>
      <c r="AC52" s="19"/>
      <c r="AD52" s="19"/>
      <c r="AE52" s="19"/>
      <c r="AF52" s="19"/>
      <c r="AG52" s="19"/>
      <c r="AH52" s="19"/>
      <c r="AI52" s="19"/>
      <c r="AJ52" s="19"/>
      <c r="AK52" s="19"/>
      <c r="AL52" s="21">
        <f t="shared" si="0"/>
        <v>4</v>
      </c>
      <c r="AM52" s="21">
        <f t="shared" si="1"/>
        <v>90.56</v>
      </c>
      <c r="AN52" s="21">
        <f t="shared" si="4"/>
        <v>45</v>
      </c>
      <c r="AO52" s="21">
        <f t="shared" si="3"/>
        <v>91.36</v>
      </c>
      <c r="AP52" s="17">
        <v>50</v>
      </c>
    </row>
    <row r="53" ht="54" spans="1:42">
      <c r="A53" s="14">
        <v>51</v>
      </c>
      <c r="B53" s="14" t="s">
        <v>36</v>
      </c>
      <c r="C53" s="14" t="s">
        <v>285</v>
      </c>
      <c r="D53" s="46" t="s">
        <v>286</v>
      </c>
      <c r="E53" s="14" t="s">
        <v>55</v>
      </c>
      <c r="F53" s="47" t="s">
        <v>287</v>
      </c>
      <c r="G53" s="17" t="s">
        <v>41</v>
      </c>
      <c r="H53" s="17" t="s">
        <v>42</v>
      </c>
      <c r="I53" s="14" t="s">
        <v>288</v>
      </c>
      <c r="J53" s="14">
        <v>582</v>
      </c>
      <c r="K53" s="14">
        <v>589</v>
      </c>
      <c r="L53" s="14">
        <v>89.82</v>
      </c>
      <c r="M53" s="14">
        <v>54</v>
      </c>
      <c r="N53" s="14" t="s">
        <v>58</v>
      </c>
      <c r="O53" s="17" t="s">
        <v>289</v>
      </c>
      <c r="P53" s="17" t="s">
        <v>119</v>
      </c>
      <c r="Q53" s="16" t="s">
        <v>78</v>
      </c>
      <c r="R53" s="14">
        <v>3.6</v>
      </c>
      <c r="S53" s="17" t="s">
        <v>290</v>
      </c>
      <c r="T53" s="14" t="s">
        <v>63</v>
      </c>
      <c r="U53" s="14" t="s">
        <v>64</v>
      </c>
      <c r="V53" s="16" t="s">
        <v>78</v>
      </c>
      <c r="W53" s="14">
        <v>1.5</v>
      </c>
      <c r="X53" s="14" t="s">
        <v>52</v>
      </c>
      <c r="Y53" s="14">
        <v>1</v>
      </c>
      <c r="Z53" s="14"/>
      <c r="AA53" s="14"/>
      <c r="AB53" s="14"/>
      <c r="AC53" s="14"/>
      <c r="AD53" s="14"/>
      <c r="AE53" s="17"/>
      <c r="AF53" s="17"/>
      <c r="AG53" s="17"/>
      <c r="AH53" s="17"/>
      <c r="AI53" s="17"/>
      <c r="AJ53" s="17"/>
      <c r="AK53" s="17"/>
      <c r="AL53" s="17">
        <f t="shared" si="0"/>
        <v>6.1</v>
      </c>
      <c r="AM53" s="17">
        <f t="shared" si="1"/>
        <v>89.82</v>
      </c>
      <c r="AN53" s="17">
        <f t="shared" si="4"/>
        <v>54</v>
      </c>
      <c r="AO53" s="17">
        <f t="shared" si="3"/>
        <v>91.04</v>
      </c>
      <c r="AP53" s="17">
        <v>51</v>
      </c>
    </row>
    <row r="54" ht="40.5" spans="1:42">
      <c r="A54" s="14">
        <v>52</v>
      </c>
      <c r="B54" s="19" t="s">
        <v>36</v>
      </c>
      <c r="C54" s="19" t="s">
        <v>291</v>
      </c>
      <c r="D54" s="27">
        <v>220221110530</v>
      </c>
      <c r="E54" s="19" t="s">
        <v>55</v>
      </c>
      <c r="F54" s="13" t="s">
        <v>292</v>
      </c>
      <c r="G54" s="21" t="s">
        <v>82</v>
      </c>
      <c r="H54" s="21" t="s">
        <v>42</v>
      </c>
      <c r="I54" s="19" t="s">
        <v>166</v>
      </c>
      <c r="J54" s="19">
        <v>582</v>
      </c>
      <c r="K54" s="19">
        <v>611</v>
      </c>
      <c r="L54" s="19">
        <v>90.15</v>
      </c>
      <c r="M54" s="19">
        <v>49</v>
      </c>
      <c r="N54" s="19" t="s">
        <v>44</v>
      </c>
      <c r="O54" s="21" t="s">
        <v>45</v>
      </c>
      <c r="P54" s="21" t="s">
        <v>103</v>
      </c>
      <c r="Q54" s="13" t="s">
        <v>47</v>
      </c>
      <c r="R54" s="19">
        <v>3</v>
      </c>
      <c r="S54" s="21"/>
      <c r="T54" s="19"/>
      <c r="U54" s="19"/>
      <c r="V54" s="18"/>
      <c r="W54" s="19"/>
      <c r="X54" s="19" t="s">
        <v>52</v>
      </c>
      <c r="Y54" s="19">
        <v>1</v>
      </c>
      <c r="Z54" s="19"/>
      <c r="AA54" s="19"/>
      <c r="AB54" s="19"/>
      <c r="AC54" s="19"/>
      <c r="AD54" s="19"/>
      <c r="AE54" s="21"/>
      <c r="AF54" s="21"/>
      <c r="AG54" s="21"/>
      <c r="AH54" s="21"/>
      <c r="AI54" s="21"/>
      <c r="AJ54" s="21"/>
      <c r="AK54" s="21"/>
      <c r="AL54" s="21">
        <f t="shared" si="0"/>
        <v>4</v>
      </c>
      <c r="AM54" s="21">
        <f t="shared" si="1"/>
        <v>90.15</v>
      </c>
      <c r="AN54" s="21">
        <f t="shared" si="4"/>
        <v>49</v>
      </c>
      <c r="AO54" s="21">
        <f t="shared" si="3"/>
        <v>90.95</v>
      </c>
      <c r="AP54" s="17">
        <v>52</v>
      </c>
    </row>
    <row r="55" ht="40.5" spans="1:42">
      <c r="A55" s="14">
        <v>53</v>
      </c>
      <c r="B55" s="14" t="s">
        <v>36</v>
      </c>
      <c r="C55" s="14" t="s">
        <v>293</v>
      </c>
      <c r="D55" s="46" t="s">
        <v>294</v>
      </c>
      <c r="E55" s="14" t="s">
        <v>55</v>
      </c>
      <c r="F55" s="47" t="s">
        <v>295</v>
      </c>
      <c r="G55" s="17" t="s">
        <v>82</v>
      </c>
      <c r="H55" s="17" t="s">
        <v>42</v>
      </c>
      <c r="I55" s="14" t="s">
        <v>288</v>
      </c>
      <c r="J55" s="14">
        <v>582</v>
      </c>
      <c r="K55" s="14">
        <v>567</v>
      </c>
      <c r="L55" s="14">
        <v>90.14</v>
      </c>
      <c r="M55" s="14">
        <v>50</v>
      </c>
      <c r="N55" s="14" t="s">
        <v>44</v>
      </c>
      <c r="O55" s="17" t="s">
        <v>45</v>
      </c>
      <c r="P55" s="17" t="s">
        <v>103</v>
      </c>
      <c r="Q55" s="16" t="s">
        <v>47</v>
      </c>
      <c r="R55" s="14">
        <v>3</v>
      </c>
      <c r="S55" s="17"/>
      <c r="T55" s="14"/>
      <c r="U55" s="14"/>
      <c r="V55" s="15"/>
      <c r="W55" s="14"/>
      <c r="X55" s="14" t="s">
        <v>52</v>
      </c>
      <c r="Y55" s="14">
        <v>1</v>
      </c>
      <c r="Z55" s="14"/>
      <c r="AA55" s="14"/>
      <c r="AB55" s="14"/>
      <c r="AC55" s="14"/>
      <c r="AD55" s="14"/>
      <c r="AE55" s="16"/>
      <c r="AF55" s="16"/>
      <c r="AG55" s="16"/>
      <c r="AH55" s="16"/>
      <c r="AI55" s="16"/>
      <c r="AJ55" s="16"/>
      <c r="AK55" s="16"/>
      <c r="AL55" s="17">
        <f t="shared" si="0"/>
        <v>4</v>
      </c>
      <c r="AM55" s="17">
        <f t="shared" si="1"/>
        <v>90.14</v>
      </c>
      <c r="AN55" s="17">
        <f t="shared" si="4"/>
        <v>50</v>
      </c>
      <c r="AO55" s="17">
        <f t="shared" si="3"/>
        <v>90.94</v>
      </c>
      <c r="AP55" s="17">
        <v>53</v>
      </c>
    </row>
    <row r="56" ht="40.5" spans="1:42">
      <c r="A56" s="14">
        <v>54</v>
      </c>
      <c r="B56" s="19" t="s">
        <v>36</v>
      </c>
      <c r="C56" s="19" t="s">
        <v>296</v>
      </c>
      <c r="D56" s="28">
        <v>220221010514</v>
      </c>
      <c r="E56" s="19" t="s">
        <v>39</v>
      </c>
      <c r="F56" s="13" t="s">
        <v>297</v>
      </c>
      <c r="G56" s="21" t="s">
        <v>82</v>
      </c>
      <c r="H56" s="21" t="s">
        <v>42</v>
      </c>
      <c r="I56" s="19" t="s">
        <v>157</v>
      </c>
      <c r="J56" s="19">
        <v>582</v>
      </c>
      <c r="K56" s="19">
        <v>604</v>
      </c>
      <c r="L56" s="19">
        <v>89.63</v>
      </c>
      <c r="M56" s="19">
        <v>57</v>
      </c>
      <c r="N56" s="19" t="s">
        <v>44</v>
      </c>
      <c r="O56" s="21" t="s">
        <v>45</v>
      </c>
      <c r="P56" s="21" t="s">
        <v>46</v>
      </c>
      <c r="Q56" s="35" t="s">
        <v>47</v>
      </c>
      <c r="R56" s="19">
        <v>5</v>
      </c>
      <c r="S56" s="21"/>
      <c r="T56" s="19"/>
      <c r="U56" s="19"/>
      <c r="V56" s="18"/>
      <c r="W56" s="19"/>
      <c r="X56" s="19" t="s">
        <v>52</v>
      </c>
      <c r="Y56" s="19">
        <v>1</v>
      </c>
      <c r="Z56" s="19"/>
      <c r="AA56" s="19"/>
      <c r="AB56" s="19"/>
      <c r="AC56" s="19"/>
      <c r="AD56" s="19"/>
      <c r="AE56" s="21"/>
      <c r="AF56" s="21"/>
      <c r="AG56" s="21"/>
      <c r="AH56" s="21"/>
      <c r="AI56" s="21"/>
      <c r="AJ56" s="21"/>
      <c r="AK56" s="21"/>
      <c r="AL56" s="21">
        <f t="shared" si="0"/>
        <v>6</v>
      </c>
      <c r="AM56" s="21">
        <f t="shared" si="1"/>
        <v>89.63</v>
      </c>
      <c r="AN56" s="21">
        <f t="shared" si="4"/>
        <v>57</v>
      </c>
      <c r="AO56" s="21">
        <f t="shared" si="3"/>
        <v>90.83</v>
      </c>
      <c r="AP56" s="17">
        <v>54</v>
      </c>
    </row>
    <row r="57" ht="40.5" spans="1:42">
      <c r="A57" s="14">
        <v>55</v>
      </c>
      <c r="B57" s="14" t="s">
        <v>36</v>
      </c>
      <c r="C57" s="14" t="s">
        <v>298</v>
      </c>
      <c r="D57" s="15" t="s">
        <v>299</v>
      </c>
      <c r="E57" s="14" t="s">
        <v>39</v>
      </c>
      <c r="F57" s="16" t="s">
        <v>300</v>
      </c>
      <c r="G57" s="17" t="s">
        <v>41</v>
      </c>
      <c r="H57" s="17" t="s">
        <v>42</v>
      </c>
      <c r="I57" s="14" t="s">
        <v>128</v>
      </c>
      <c r="J57" s="14">
        <v>582</v>
      </c>
      <c r="K57" s="14">
        <v>588</v>
      </c>
      <c r="L57" s="14">
        <v>89.64</v>
      </c>
      <c r="M57" s="14">
        <v>56</v>
      </c>
      <c r="N57" s="17" t="s">
        <v>44</v>
      </c>
      <c r="O57" s="17" t="s">
        <v>45</v>
      </c>
      <c r="P57" s="17" t="s">
        <v>103</v>
      </c>
      <c r="Q57" s="16" t="s">
        <v>47</v>
      </c>
      <c r="R57" s="17">
        <v>3</v>
      </c>
      <c r="S57" s="17" t="s">
        <v>229</v>
      </c>
      <c r="T57" s="17" t="s">
        <v>49</v>
      </c>
      <c r="U57" s="17" t="s">
        <v>50</v>
      </c>
      <c r="V57" s="16" t="s">
        <v>61</v>
      </c>
      <c r="W57" s="17">
        <v>1.5</v>
      </c>
      <c r="X57" s="17" t="s">
        <v>52</v>
      </c>
      <c r="Y57" s="17">
        <v>1</v>
      </c>
      <c r="Z57" s="17"/>
      <c r="AA57" s="17"/>
      <c r="AB57" s="17"/>
      <c r="AC57" s="17"/>
      <c r="AD57" s="17"/>
      <c r="AE57" s="17"/>
      <c r="AF57" s="17"/>
      <c r="AG57" s="17"/>
      <c r="AH57" s="17"/>
      <c r="AI57" s="17"/>
      <c r="AJ57" s="17"/>
      <c r="AK57" s="17"/>
      <c r="AL57" s="17">
        <f t="shared" si="0"/>
        <v>5.5</v>
      </c>
      <c r="AM57" s="17">
        <f t="shared" si="1"/>
        <v>89.64</v>
      </c>
      <c r="AN57" s="17">
        <f t="shared" si="4"/>
        <v>56</v>
      </c>
      <c r="AO57" s="17">
        <f t="shared" si="3"/>
        <v>90.74</v>
      </c>
      <c r="AP57" s="17">
        <v>55</v>
      </c>
    </row>
    <row r="58" ht="67.5" spans="1:42">
      <c r="A58" s="14">
        <v>56</v>
      </c>
      <c r="B58" s="19" t="s">
        <v>36</v>
      </c>
      <c r="C58" s="19" t="s">
        <v>301</v>
      </c>
      <c r="D58" s="18" t="s">
        <v>302</v>
      </c>
      <c r="E58" s="19" t="s">
        <v>39</v>
      </c>
      <c r="F58" s="13" t="s">
        <v>303</v>
      </c>
      <c r="G58" s="21" t="s">
        <v>82</v>
      </c>
      <c r="H58" s="21" t="s">
        <v>42</v>
      </c>
      <c r="I58" s="19" t="s">
        <v>288</v>
      </c>
      <c r="J58" s="19">
        <v>582</v>
      </c>
      <c r="K58" s="19">
        <v>511</v>
      </c>
      <c r="L58" s="19">
        <v>89.36</v>
      </c>
      <c r="M58" s="19">
        <v>62</v>
      </c>
      <c r="N58" s="21" t="s">
        <v>44</v>
      </c>
      <c r="O58" s="21" t="s">
        <v>304</v>
      </c>
      <c r="P58" s="21" t="s">
        <v>119</v>
      </c>
      <c r="Q58" s="13" t="s">
        <v>74</v>
      </c>
      <c r="R58" s="21">
        <v>3.6</v>
      </c>
      <c r="S58" s="21" t="s">
        <v>305</v>
      </c>
      <c r="T58" s="21" t="s">
        <v>49</v>
      </c>
      <c r="U58" s="21" t="s">
        <v>64</v>
      </c>
      <c r="V58" s="13" t="s">
        <v>61</v>
      </c>
      <c r="W58" s="21">
        <v>2.25</v>
      </c>
      <c r="X58" s="21" t="s">
        <v>52</v>
      </c>
      <c r="Y58" s="21">
        <v>1</v>
      </c>
      <c r="Z58" s="21"/>
      <c r="AA58" s="21"/>
      <c r="AB58" s="21"/>
      <c r="AC58" s="21"/>
      <c r="AD58" s="21"/>
      <c r="AE58" s="19"/>
      <c r="AF58" s="19"/>
      <c r="AG58" s="19"/>
      <c r="AH58" s="19"/>
      <c r="AI58" s="19"/>
      <c r="AJ58" s="19"/>
      <c r="AK58" s="19"/>
      <c r="AL58" s="21">
        <f t="shared" si="0"/>
        <v>6.85</v>
      </c>
      <c r="AM58" s="21">
        <f t="shared" si="1"/>
        <v>89.36</v>
      </c>
      <c r="AN58" s="21">
        <f t="shared" si="4"/>
        <v>62</v>
      </c>
      <c r="AO58" s="21">
        <f t="shared" si="3"/>
        <v>90.73</v>
      </c>
      <c r="AP58" s="17">
        <v>56</v>
      </c>
    </row>
    <row r="59" ht="40.5" spans="1:42">
      <c r="A59" s="14">
        <v>57</v>
      </c>
      <c r="B59" s="14" t="s">
        <v>36</v>
      </c>
      <c r="C59" s="14" t="s">
        <v>306</v>
      </c>
      <c r="D59" s="46" t="s">
        <v>307</v>
      </c>
      <c r="E59" s="14" t="s">
        <v>39</v>
      </c>
      <c r="F59" s="47" t="s">
        <v>308</v>
      </c>
      <c r="G59" s="17" t="s">
        <v>82</v>
      </c>
      <c r="H59" s="17" t="s">
        <v>42</v>
      </c>
      <c r="I59" s="14" t="s">
        <v>128</v>
      </c>
      <c r="J59" s="14">
        <v>582</v>
      </c>
      <c r="K59" s="14">
        <v>440</v>
      </c>
      <c r="L59" s="14">
        <v>89.34</v>
      </c>
      <c r="M59" s="14">
        <v>64</v>
      </c>
      <c r="N59" s="14" t="s">
        <v>44</v>
      </c>
      <c r="O59" s="17" t="s">
        <v>84</v>
      </c>
      <c r="P59" s="17" t="s">
        <v>46</v>
      </c>
      <c r="Q59" s="16" t="s">
        <v>47</v>
      </c>
      <c r="R59" s="14">
        <v>5</v>
      </c>
      <c r="S59" s="17" t="s">
        <v>309</v>
      </c>
      <c r="T59" s="14" t="s">
        <v>105</v>
      </c>
      <c r="U59" s="14" t="s">
        <v>106</v>
      </c>
      <c r="V59" s="15" t="s">
        <v>74</v>
      </c>
      <c r="W59" s="14">
        <v>0.9</v>
      </c>
      <c r="X59" s="14" t="s">
        <v>52</v>
      </c>
      <c r="Y59" s="14">
        <v>1</v>
      </c>
      <c r="Z59" s="14"/>
      <c r="AA59" s="14"/>
      <c r="AB59" s="14"/>
      <c r="AC59" s="14"/>
      <c r="AD59" s="14"/>
      <c r="AE59" s="14"/>
      <c r="AF59" s="14"/>
      <c r="AG59" s="14"/>
      <c r="AH59" s="14"/>
      <c r="AI59" s="14"/>
      <c r="AJ59" s="14"/>
      <c r="AK59" s="14"/>
      <c r="AL59" s="17">
        <f t="shared" si="0"/>
        <v>6.9</v>
      </c>
      <c r="AM59" s="17">
        <f t="shared" si="1"/>
        <v>89.34</v>
      </c>
      <c r="AN59" s="17">
        <f t="shared" si="4"/>
        <v>64</v>
      </c>
      <c r="AO59" s="17">
        <f t="shared" si="3"/>
        <v>90.72</v>
      </c>
      <c r="AP59" s="17">
        <v>57</v>
      </c>
    </row>
    <row r="60" ht="54" spans="1:42">
      <c r="A60" s="14">
        <v>58</v>
      </c>
      <c r="B60" s="19" t="s">
        <v>36</v>
      </c>
      <c r="C60" s="19" t="s">
        <v>310</v>
      </c>
      <c r="D60" s="18" t="s">
        <v>311</v>
      </c>
      <c r="E60" s="19" t="s">
        <v>39</v>
      </c>
      <c r="F60" s="13" t="s">
        <v>312</v>
      </c>
      <c r="G60" s="19" t="s">
        <v>82</v>
      </c>
      <c r="H60" s="21" t="s">
        <v>42</v>
      </c>
      <c r="I60" s="19" t="s">
        <v>111</v>
      </c>
      <c r="J60" s="19">
        <v>582</v>
      </c>
      <c r="K60" s="19">
        <v>532</v>
      </c>
      <c r="L60" s="19">
        <v>89.35</v>
      </c>
      <c r="M60" s="19">
        <v>63</v>
      </c>
      <c r="N60" s="21" t="s">
        <v>44</v>
      </c>
      <c r="O60" s="21" t="s">
        <v>45</v>
      </c>
      <c r="P60" s="21" t="s">
        <v>46</v>
      </c>
      <c r="Q60" s="13" t="s">
        <v>47</v>
      </c>
      <c r="R60" s="21">
        <v>5</v>
      </c>
      <c r="S60" s="21" t="s">
        <v>313</v>
      </c>
      <c r="T60" s="21" t="s">
        <v>49</v>
      </c>
      <c r="U60" s="21" t="s">
        <v>64</v>
      </c>
      <c r="V60" s="13" t="s">
        <v>314</v>
      </c>
      <c r="W60" s="21">
        <v>0.45</v>
      </c>
      <c r="X60" s="21" t="s">
        <v>52</v>
      </c>
      <c r="Y60" s="21">
        <v>1</v>
      </c>
      <c r="Z60" s="21"/>
      <c r="AA60" s="21"/>
      <c r="AB60" s="21"/>
      <c r="AC60" s="21"/>
      <c r="AD60" s="21"/>
      <c r="AE60" s="21"/>
      <c r="AF60" s="21"/>
      <c r="AG60" s="21"/>
      <c r="AH60" s="21"/>
      <c r="AI60" s="21"/>
      <c r="AJ60" s="21"/>
      <c r="AK60" s="21"/>
      <c r="AL60" s="21">
        <f t="shared" si="0"/>
        <v>6.45</v>
      </c>
      <c r="AM60" s="21">
        <f t="shared" si="1"/>
        <v>89.35</v>
      </c>
      <c r="AN60" s="21">
        <v>63</v>
      </c>
      <c r="AO60" s="21">
        <f t="shared" si="3"/>
        <v>90.64</v>
      </c>
      <c r="AP60" s="17">
        <v>58</v>
      </c>
    </row>
    <row r="61" ht="81" spans="1:42">
      <c r="A61" s="14">
        <v>59</v>
      </c>
      <c r="B61" s="14" t="s">
        <v>36</v>
      </c>
      <c r="C61" s="14" t="s">
        <v>315</v>
      </c>
      <c r="D61" s="15" t="s">
        <v>316</v>
      </c>
      <c r="E61" s="14" t="s">
        <v>39</v>
      </c>
      <c r="F61" s="16" t="s">
        <v>317</v>
      </c>
      <c r="G61" s="17" t="s">
        <v>82</v>
      </c>
      <c r="H61" s="17" t="s">
        <v>42</v>
      </c>
      <c r="I61" s="14" t="s">
        <v>233</v>
      </c>
      <c r="J61" s="14">
        <v>582</v>
      </c>
      <c r="K61" s="14">
        <v>568</v>
      </c>
      <c r="L61" s="14">
        <v>88.83</v>
      </c>
      <c r="M61" s="14">
        <v>67</v>
      </c>
      <c r="N61" s="17" t="s">
        <v>44</v>
      </c>
      <c r="O61" s="17" t="s">
        <v>84</v>
      </c>
      <c r="P61" s="17" t="s">
        <v>46</v>
      </c>
      <c r="Q61" s="16" t="s">
        <v>47</v>
      </c>
      <c r="R61" s="17">
        <v>5</v>
      </c>
      <c r="S61" s="17"/>
      <c r="T61" s="17"/>
      <c r="U61" s="17"/>
      <c r="V61" s="16"/>
      <c r="W61" s="17"/>
      <c r="X61" s="17" t="s">
        <v>52</v>
      </c>
      <c r="Y61" s="17">
        <v>1</v>
      </c>
      <c r="Z61" s="17" t="s">
        <v>318</v>
      </c>
      <c r="AA61" s="17" t="s">
        <v>319</v>
      </c>
      <c r="AB61" s="16" t="s">
        <v>61</v>
      </c>
      <c r="AC61" s="17">
        <v>2.5</v>
      </c>
      <c r="AD61" s="17"/>
      <c r="AE61" s="14"/>
      <c r="AF61" s="14"/>
      <c r="AG61" s="14"/>
      <c r="AH61" s="14"/>
      <c r="AI61" s="14"/>
      <c r="AJ61" s="14"/>
      <c r="AK61" s="14"/>
      <c r="AL61" s="17">
        <f t="shared" si="0"/>
        <v>8.5</v>
      </c>
      <c r="AM61" s="17">
        <f t="shared" si="1"/>
        <v>88.83</v>
      </c>
      <c r="AN61" s="17">
        <f>M61</f>
        <v>67</v>
      </c>
      <c r="AO61" s="17">
        <f t="shared" si="3"/>
        <v>90.53</v>
      </c>
      <c r="AP61" s="17">
        <v>59</v>
      </c>
    </row>
    <row r="62" ht="40.5" spans="1:42">
      <c r="A62" s="14">
        <v>60</v>
      </c>
      <c r="B62" s="19" t="s">
        <v>36</v>
      </c>
      <c r="C62" s="19" t="s">
        <v>320</v>
      </c>
      <c r="D62" s="49" t="s">
        <v>321</v>
      </c>
      <c r="E62" s="19" t="s">
        <v>39</v>
      </c>
      <c r="F62" s="51" t="s">
        <v>322</v>
      </c>
      <c r="G62" s="21" t="s">
        <v>82</v>
      </c>
      <c r="H62" s="21" t="s">
        <v>42</v>
      </c>
      <c r="I62" s="19" t="s">
        <v>288</v>
      </c>
      <c r="J62" s="19"/>
      <c r="K62" s="19">
        <v>458</v>
      </c>
      <c r="L62" s="19">
        <v>89.5</v>
      </c>
      <c r="M62" s="19">
        <v>60</v>
      </c>
      <c r="N62" s="19" t="s">
        <v>44</v>
      </c>
      <c r="O62" s="21" t="s">
        <v>84</v>
      </c>
      <c r="P62" s="21" t="s">
        <v>103</v>
      </c>
      <c r="Q62" s="13" t="s">
        <v>47</v>
      </c>
      <c r="R62" s="19">
        <v>3</v>
      </c>
      <c r="S62" s="21"/>
      <c r="T62" s="19"/>
      <c r="U62" s="19"/>
      <c r="V62" s="36"/>
      <c r="W62" s="19"/>
      <c r="X62" s="19" t="s">
        <v>52</v>
      </c>
      <c r="Y62" s="19">
        <v>1</v>
      </c>
      <c r="Z62" s="19"/>
      <c r="AA62" s="19"/>
      <c r="AB62" s="19"/>
      <c r="AC62" s="19"/>
      <c r="AD62" s="19"/>
      <c r="AE62" s="19"/>
      <c r="AF62" s="19"/>
      <c r="AG62" s="19"/>
      <c r="AH62" s="19"/>
      <c r="AI62" s="19"/>
      <c r="AJ62" s="19"/>
      <c r="AK62" s="19"/>
      <c r="AL62" s="21">
        <f t="shared" si="0"/>
        <v>4</v>
      </c>
      <c r="AM62" s="21">
        <f t="shared" si="1"/>
        <v>89.5</v>
      </c>
      <c r="AN62" s="21">
        <f>M62</f>
        <v>60</v>
      </c>
      <c r="AO62" s="21">
        <f t="shared" si="3"/>
        <v>90.3</v>
      </c>
      <c r="AP62" s="17">
        <v>60</v>
      </c>
    </row>
    <row r="63" ht="40.5" spans="1:42">
      <c r="A63" s="14">
        <v>61</v>
      </c>
      <c r="B63" s="14" t="s">
        <v>36</v>
      </c>
      <c r="C63" s="14" t="s">
        <v>323</v>
      </c>
      <c r="D63" s="46" t="s">
        <v>324</v>
      </c>
      <c r="E63" s="14" t="s">
        <v>55</v>
      </c>
      <c r="F63" s="47" t="s">
        <v>325</v>
      </c>
      <c r="G63" s="17" t="s">
        <v>82</v>
      </c>
      <c r="H63" s="17" t="s">
        <v>42</v>
      </c>
      <c r="I63" s="14" t="s">
        <v>88</v>
      </c>
      <c r="J63" s="14">
        <v>582</v>
      </c>
      <c r="K63" s="14">
        <v>554</v>
      </c>
      <c r="L63" s="14">
        <v>89.56</v>
      </c>
      <c r="M63" s="14">
        <v>59</v>
      </c>
      <c r="N63" s="14" t="s">
        <v>44</v>
      </c>
      <c r="O63" s="17" t="s">
        <v>84</v>
      </c>
      <c r="P63" s="17" t="s">
        <v>228</v>
      </c>
      <c r="Q63" s="16" t="s">
        <v>47</v>
      </c>
      <c r="R63" s="14">
        <v>2</v>
      </c>
      <c r="S63" s="17" t="s">
        <v>326</v>
      </c>
      <c r="T63" s="17" t="s">
        <v>49</v>
      </c>
      <c r="U63" s="17" t="s">
        <v>50</v>
      </c>
      <c r="V63" s="16" t="s">
        <v>145</v>
      </c>
      <c r="W63" s="14">
        <v>0.6</v>
      </c>
      <c r="X63" s="14" t="s">
        <v>52</v>
      </c>
      <c r="Y63" s="14">
        <v>1</v>
      </c>
      <c r="Z63" s="14"/>
      <c r="AA63" s="14"/>
      <c r="AB63" s="14"/>
      <c r="AC63" s="14"/>
      <c r="AD63" s="14"/>
      <c r="AE63" s="14"/>
      <c r="AF63" s="14"/>
      <c r="AG63" s="14"/>
      <c r="AH63" s="14"/>
      <c r="AI63" s="14"/>
      <c r="AJ63" s="14"/>
      <c r="AK63" s="14"/>
      <c r="AL63" s="17">
        <f t="shared" si="0"/>
        <v>3.6</v>
      </c>
      <c r="AM63" s="17">
        <f t="shared" si="1"/>
        <v>89.56</v>
      </c>
      <c r="AN63" s="17">
        <f>M63</f>
        <v>59</v>
      </c>
      <c r="AO63" s="17">
        <f t="shared" si="3"/>
        <v>90.28</v>
      </c>
      <c r="AP63" s="17">
        <v>61</v>
      </c>
    </row>
    <row r="64" ht="40.5" spans="1:42">
      <c r="A64" s="14">
        <v>62</v>
      </c>
      <c r="B64" s="19" t="s">
        <v>36</v>
      </c>
      <c r="C64" s="19" t="s">
        <v>327</v>
      </c>
      <c r="D64" s="18" t="s">
        <v>328</v>
      </c>
      <c r="E64" s="19" t="s">
        <v>39</v>
      </c>
      <c r="F64" s="13" t="s">
        <v>329</v>
      </c>
      <c r="G64" s="21" t="s">
        <v>82</v>
      </c>
      <c r="H64" s="21" t="s">
        <v>42</v>
      </c>
      <c r="I64" s="19" t="s">
        <v>128</v>
      </c>
      <c r="J64" s="19">
        <v>582</v>
      </c>
      <c r="K64" s="19">
        <v>562</v>
      </c>
      <c r="L64" s="19">
        <v>88.41</v>
      </c>
      <c r="M64" s="19">
        <v>74</v>
      </c>
      <c r="N64" s="21" t="s">
        <v>44</v>
      </c>
      <c r="O64" s="21" t="s">
        <v>45</v>
      </c>
      <c r="P64" s="21" t="s">
        <v>46</v>
      </c>
      <c r="Q64" s="13" t="s">
        <v>47</v>
      </c>
      <c r="R64" s="21">
        <v>5</v>
      </c>
      <c r="S64" s="21" t="s">
        <v>92</v>
      </c>
      <c r="T64" s="21" t="s">
        <v>63</v>
      </c>
      <c r="U64" s="21" t="s">
        <v>64</v>
      </c>
      <c r="V64" s="13" t="s">
        <v>107</v>
      </c>
      <c r="W64" s="21">
        <v>3</v>
      </c>
      <c r="X64" s="21" t="s">
        <v>52</v>
      </c>
      <c r="Y64" s="21">
        <v>1</v>
      </c>
      <c r="Z64" s="21"/>
      <c r="AA64" s="21"/>
      <c r="AB64" s="21"/>
      <c r="AC64" s="21"/>
      <c r="AD64" s="21"/>
      <c r="AE64" s="19"/>
      <c r="AF64" s="19"/>
      <c r="AG64" s="19"/>
      <c r="AH64" s="19"/>
      <c r="AI64" s="19"/>
      <c r="AJ64" s="19"/>
      <c r="AK64" s="19"/>
      <c r="AL64" s="21">
        <f t="shared" si="0"/>
        <v>9</v>
      </c>
      <c r="AM64" s="21">
        <f t="shared" si="1"/>
        <v>88.41</v>
      </c>
      <c r="AN64" s="21">
        <f>M64</f>
        <v>74</v>
      </c>
      <c r="AO64" s="21">
        <f t="shared" si="3"/>
        <v>90.21</v>
      </c>
      <c r="AP64" s="17">
        <v>62</v>
      </c>
    </row>
    <row r="65" ht="40.5" spans="1:42">
      <c r="A65" s="14">
        <v>63</v>
      </c>
      <c r="B65" s="14" t="s">
        <v>36</v>
      </c>
      <c r="C65" s="14" t="s">
        <v>330</v>
      </c>
      <c r="D65" s="15" t="s">
        <v>331</v>
      </c>
      <c r="E65" s="14" t="s">
        <v>55</v>
      </c>
      <c r="F65" s="16" t="s">
        <v>332</v>
      </c>
      <c r="G65" s="17" t="s">
        <v>41</v>
      </c>
      <c r="H65" s="17" t="s">
        <v>42</v>
      </c>
      <c r="I65" s="14" t="s">
        <v>152</v>
      </c>
      <c r="J65" s="14">
        <v>582</v>
      </c>
      <c r="K65" s="14">
        <v>571</v>
      </c>
      <c r="L65" s="14">
        <v>89.39</v>
      </c>
      <c r="M65" s="14">
        <v>61</v>
      </c>
      <c r="N65" s="17" t="s">
        <v>44</v>
      </c>
      <c r="O65" s="17" t="s">
        <v>45</v>
      </c>
      <c r="P65" s="17" t="s">
        <v>103</v>
      </c>
      <c r="Q65" s="16" t="s">
        <v>47</v>
      </c>
      <c r="R65" s="17">
        <v>3</v>
      </c>
      <c r="S65" s="17"/>
      <c r="T65" s="17"/>
      <c r="U65" s="17"/>
      <c r="V65" s="16"/>
      <c r="W65" s="17"/>
      <c r="X65" s="17" t="s">
        <v>52</v>
      </c>
      <c r="Y65" s="17">
        <v>1</v>
      </c>
      <c r="Z65" s="17"/>
      <c r="AA65" s="17"/>
      <c r="AB65" s="17"/>
      <c r="AC65" s="17"/>
      <c r="AD65" s="17"/>
      <c r="AE65" s="17"/>
      <c r="AF65" s="17"/>
      <c r="AG65" s="17"/>
      <c r="AH65" s="17"/>
      <c r="AI65" s="17"/>
      <c r="AJ65" s="17"/>
      <c r="AK65" s="17"/>
      <c r="AL65" s="17">
        <f t="shared" si="0"/>
        <v>4</v>
      </c>
      <c r="AM65" s="17">
        <f t="shared" si="1"/>
        <v>89.39</v>
      </c>
      <c r="AN65" s="17">
        <f>M65</f>
        <v>61</v>
      </c>
      <c r="AO65" s="17">
        <f t="shared" si="3"/>
        <v>90.19</v>
      </c>
      <c r="AP65" s="17">
        <v>63</v>
      </c>
    </row>
    <row r="66" ht="54" spans="1:42">
      <c r="A66" s="14">
        <v>64</v>
      </c>
      <c r="B66" s="19" t="s">
        <v>36</v>
      </c>
      <c r="C66" s="19" t="s">
        <v>333</v>
      </c>
      <c r="D66" s="49" t="s">
        <v>334</v>
      </c>
      <c r="E66" s="19" t="s">
        <v>39</v>
      </c>
      <c r="F66" s="50" t="s">
        <v>335</v>
      </c>
      <c r="G66" s="19" t="s">
        <v>82</v>
      </c>
      <c r="H66" s="21" t="s">
        <v>42</v>
      </c>
      <c r="I66" s="19" t="s">
        <v>132</v>
      </c>
      <c r="J66" s="19">
        <v>582</v>
      </c>
      <c r="K66" s="19">
        <v>593</v>
      </c>
      <c r="L66" s="19">
        <v>88.68</v>
      </c>
      <c r="M66" s="19">
        <v>72</v>
      </c>
      <c r="N66" s="19" t="s">
        <v>44</v>
      </c>
      <c r="O66" s="21" t="s">
        <v>336</v>
      </c>
      <c r="P66" s="19" t="s">
        <v>119</v>
      </c>
      <c r="Q66" s="18" t="s">
        <v>74</v>
      </c>
      <c r="R66" s="19">
        <v>3.6</v>
      </c>
      <c r="S66" s="21" t="s">
        <v>337</v>
      </c>
      <c r="T66" s="19" t="s">
        <v>49</v>
      </c>
      <c r="U66" s="19" t="s">
        <v>64</v>
      </c>
      <c r="V66" s="18" t="s">
        <v>179</v>
      </c>
      <c r="W66" s="19">
        <v>1.8</v>
      </c>
      <c r="X66" s="19" t="s">
        <v>52</v>
      </c>
      <c r="Y66" s="19">
        <v>1</v>
      </c>
      <c r="Z66" s="19"/>
      <c r="AA66" s="19"/>
      <c r="AB66" s="19"/>
      <c r="AC66" s="19"/>
      <c r="AD66" s="19"/>
      <c r="AE66" s="19"/>
      <c r="AF66" s="19"/>
      <c r="AG66" s="19"/>
      <c r="AH66" s="19"/>
      <c r="AI66" s="19"/>
      <c r="AJ66" s="19"/>
      <c r="AK66" s="19"/>
      <c r="AL66" s="21">
        <f t="shared" si="0"/>
        <v>6.4</v>
      </c>
      <c r="AM66" s="21">
        <f t="shared" si="1"/>
        <v>88.68</v>
      </c>
      <c r="AN66" s="19">
        <v>72</v>
      </c>
      <c r="AO66" s="21">
        <f t="shared" si="3"/>
        <v>89.96</v>
      </c>
      <c r="AP66" s="17">
        <v>64</v>
      </c>
    </row>
    <row r="67" ht="40.5" spans="1:42">
      <c r="A67" s="14">
        <v>65</v>
      </c>
      <c r="B67" s="17" t="s">
        <v>36</v>
      </c>
      <c r="C67" s="17" t="s">
        <v>338</v>
      </c>
      <c r="D67" s="16" t="s">
        <v>339</v>
      </c>
      <c r="E67" s="17" t="s">
        <v>55</v>
      </c>
      <c r="F67" s="16" t="s">
        <v>340</v>
      </c>
      <c r="G67" s="17" t="s">
        <v>82</v>
      </c>
      <c r="H67" s="17" t="s">
        <v>42</v>
      </c>
      <c r="I67" s="17" t="s">
        <v>69</v>
      </c>
      <c r="J67" s="17">
        <v>582</v>
      </c>
      <c r="K67" s="17">
        <v>553</v>
      </c>
      <c r="L67" s="17">
        <v>89.34</v>
      </c>
      <c r="M67" s="17">
        <v>64</v>
      </c>
      <c r="N67" s="17" t="s">
        <v>44</v>
      </c>
      <c r="O67" s="17" t="s">
        <v>45</v>
      </c>
      <c r="P67" s="17" t="s">
        <v>228</v>
      </c>
      <c r="Q67" s="16" t="s">
        <v>47</v>
      </c>
      <c r="R67" s="17">
        <v>2</v>
      </c>
      <c r="S67" s="17"/>
      <c r="T67" s="17"/>
      <c r="U67" s="17"/>
      <c r="V67" s="16"/>
      <c r="W67" s="17"/>
      <c r="X67" s="17" t="s">
        <v>52</v>
      </c>
      <c r="Y67" s="17">
        <v>1</v>
      </c>
      <c r="Z67" s="17"/>
      <c r="AA67" s="17"/>
      <c r="AB67" s="17"/>
      <c r="AC67" s="17"/>
      <c r="AD67" s="17"/>
      <c r="AE67" s="17"/>
      <c r="AF67" s="17"/>
      <c r="AG67" s="17"/>
      <c r="AH67" s="17"/>
      <c r="AI67" s="17"/>
      <c r="AJ67" s="17"/>
      <c r="AK67" s="17"/>
      <c r="AL67" s="17">
        <f t="shared" ref="AL67:AL121" si="5">SUM(R67,W67,Y67,AC67,AE67,AG67,AI67,AK67)</f>
        <v>3</v>
      </c>
      <c r="AM67" s="17">
        <f t="shared" ref="AM67:AM121" si="6">L67</f>
        <v>89.34</v>
      </c>
      <c r="AN67" s="17">
        <f>M67</f>
        <v>64</v>
      </c>
      <c r="AO67" s="17">
        <f t="shared" ref="AO67:AO121" si="7">AM67+AL67*0.2</f>
        <v>89.94</v>
      </c>
      <c r="AP67" s="17">
        <v>65</v>
      </c>
    </row>
    <row r="68" ht="27" spans="1:42">
      <c r="A68" s="14">
        <v>66</v>
      </c>
      <c r="B68" s="21" t="s">
        <v>36</v>
      </c>
      <c r="C68" s="21" t="s">
        <v>341</v>
      </c>
      <c r="D68" s="50" t="s">
        <v>342</v>
      </c>
      <c r="E68" s="21" t="s">
        <v>55</v>
      </c>
      <c r="F68" s="50" t="s">
        <v>343</v>
      </c>
      <c r="G68" s="21" t="s">
        <v>41</v>
      </c>
      <c r="H68" s="21" t="s">
        <v>42</v>
      </c>
      <c r="I68" s="21" t="s">
        <v>166</v>
      </c>
      <c r="J68" s="21">
        <v>582</v>
      </c>
      <c r="K68" s="21">
        <v>528</v>
      </c>
      <c r="L68" s="21">
        <v>89.63</v>
      </c>
      <c r="M68" s="21">
        <v>57</v>
      </c>
      <c r="N68" s="21"/>
      <c r="O68" s="21"/>
      <c r="P68" s="21"/>
      <c r="Q68" s="21"/>
      <c r="R68" s="21"/>
      <c r="S68" s="21"/>
      <c r="T68" s="21"/>
      <c r="U68" s="21"/>
      <c r="V68" s="13"/>
      <c r="W68" s="21"/>
      <c r="X68" s="21" t="s">
        <v>52</v>
      </c>
      <c r="Y68" s="21">
        <v>1</v>
      </c>
      <c r="Z68" s="21"/>
      <c r="AA68" s="21"/>
      <c r="AB68" s="21"/>
      <c r="AC68" s="21"/>
      <c r="AD68" s="21"/>
      <c r="AE68" s="18"/>
      <c r="AF68" s="18"/>
      <c r="AG68" s="18"/>
      <c r="AH68" s="18"/>
      <c r="AI68" s="18"/>
      <c r="AJ68" s="18"/>
      <c r="AK68" s="18"/>
      <c r="AL68" s="21">
        <f t="shared" si="5"/>
        <v>1</v>
      </c>
      <c r="AM68" s="21">
        <f t="shared" si="6"/>
        <v>89.63</v>
      </c>
      <c r="AN68" s="21">
        <f>M68</f>
        <v>57</v>
      </c>
      <c r="AO68" s="21">
        <f t="shared" si="7"/>
        <v>89.83</v>
      </c>
      <c r="AP68" s="17">
        <v>66</v>
      </c>
    </row>
    <row r="69" ht="54" spans="1:42">
      <c r="A69" s="14">
        <v>67</v>
      </c>
      <c r="B69" s="17" t="s">
        <v>36</v>
      </c>
      <c r="C69" s="17" t="s">
        <v>344</v>
      </c>
      <c r="D69" s="47" t="s">
        <v>345</v>
      </c>
      <c r="E69" s="17" t="s">
        <v>55</v>
      </c>
      <c r="F69" s="47" t="s">
        <v>346</v>
      </c>
      <c r="G69" s="17" t="s">
        <v>82</v>
      </c>
      <c r="H69" s="17" t="s">
        <v>42</v>
      </c>
      <c r="I69" s="17" t="s">
        <v>102</v>
      </c>
      <c r="J69" s="17">
        <v>582</v>
      </c>
      <c r="K69" s="17">
        <v>580</v>
      </c>
      <c r="L69" s="17">
        <v>89.02</v>
      </c>
      <c r="M69" s="17">
        <v>66</v>
      </c>
      <c r="N69" s="17" t="s">
        <v>97</v>
      </c>
      <c r="O69" s="17" t="s">
        <v>347</v>
      </c>
      <c r="P69" s="17" t="s">
        <v>103</v>
      </c>
      <c r="Q69" s="44" t="s">
        <v>348</v>
      </c>
      <c r="R69" s="17">
        <v>2.25</v>
      </c>
      <c r="S69" s="17" t="s">
        <v>349</v>
      </c>
      <c r="T69" s="17" t="s">
        <v>105</v>
      </c>
      <c r="U69" s="17" t="s">
        <v>106</v>
      </c>
      <c r="V69" s="16" t="s">
        <v>51</v>
      </c>
      <c r="W69" s="17">
        <v>0.45</v>
      </c>
      <c r="X69" s="17" t="s">
        <v>52</v>
      </c>
      <c r="Y69" s="17">
        <v>1</v>
      </c>
      <c r="Z69" s="17"/>
      <c r="AA69" s="17"/>
      <c r="AB69" s="17"/>
      <c r="AC69" s="17"/>
      <c r="AD69" s="17"/>
      <c r="AE69" s="17"/>
      <c r="AF69" s="17"/>
      <c r="AG69" s="17"/>
      <c r="AH69" s="17"/>
      <c r="AI69" s="17"/>
      <c r="AJ69" s="17"/>
      <c r="AK69" s="17"/>
      <c r="AL69" s="14">
        <f t="shared" si="5"/>
        <v>3.7</v>
      </c>
      <c r="AM69" s="14">
        <f t="shared" si="6"/>
        <v>89.02</v>
      </c>
      <c r="AN69" s="14">
        <f>M69</f>
        <v>66</v>
      </c>
      <c r="AO69" s="14">
        <f t="shared" si="7"/>
        <v>89.76</v>
      </c>
      <c r="AP69" s="17">
        <v>67</v>
      </c>
    </row>
    <row r="70" ht="54" spans="1:42">
      <c r="A70" s="14">
        <v>68</v>
      </c>
      <c r="B70" s="19" t="s">
        <v>36</v>
      </c>
      <c r="C70" s="19" t="s">
        <v>350</v>
      </c>
      <c r="D70" s="49" t="s">
        <v>351</v>
      </c>
      <c r="E70" s="19" t="s">
        <v>55</v>
      </c>
      <c r="F70" s="21" t="s">
        <v>352</v>
      </c>
      <c r="G70" s="21" t="s">
        <v>68</v>
      </c>
      <c r="H70" s="21" t="s">
        <v>42</v>
      </c>
      <c r="I70" s="19" t="s">
        <v>43</v>
      </c>
      <c r="J70" s="19">
        <v>582</v>
      </c>
      <c r="K70" s="19">
        <v>568</v>
      </c>
      <c r="L70" s="19">
        <v>88.37</v>
      </c>
      <c r="M70" s="19">
        <v>78</v>
      </c>
      <c r="N70" s="19" t="s">
        <v>44</v>
      </c>
      <c r="O70" s="21" t="s">
        <v>45</v>
      </c>
      <c r="P70" s="19" t="s">
        <v>46</v>
      </c>
      <c r="Q70" s="18" t="s">
        <v>47</v>
      </c>
      <c r="R70" s="19">
        <v>5</v>
      </c>
      <c r="S70" s="21" t="s">
        <v>353</v>
      </c>
      <c r="T70" s="19" t="s">
        <v>49</v>
      </c>
      <c r="U70" s="19" t="s">
        <v>64</v>
      </c>
      <c r="V70" s="18" t="s">
        <v>78</v>
      </c>
      <c r="W70" s="19">
        <v>0.9</v>
      </c>
      <c r="X70" s="19" t="s">
        <v>52</v>
      </c>
      <c r="Y70" s="19">
        <v>1</v>
      </c>
      <c r="Z70" s="19"/>
      <c r="AA70" s="19"/>
      <c r="AB70" s="19"/>
      <c r="AC70" s="19"/>
      <c r="AD70" s="19"/>
      <c r="AE70" s="19"/>
      <c r="AF70" s="19"/>
      <c r="AG70" s="19"/>
      <c r="AH70" s="19"/>
      <c r="AI70" s="19"/>
      <c r="AJ70" s="19"/>
      <c r="AK70" s="19"/>
      <c r="AL70" s="21">
        <f t="shared" si="5"/>
        <v>6.9</v>
      </c>
      <c r="AM70" s="21">
        <f t="shared" si="6"/>
        <v>88.37</v>
      </c>
      <c r="AN70" s="19">
        <v>78</v>
      </c>
      <c r="AO70" s="21">
        <f t="shared" si="7"/>
        <v>89.75</v>
      </c>
      <c r="AP70" s="17">
        <v>68</v>
      </c>
    </row>
    <row r="71" ht="27" spans="1:42">
      <c r="A71" s="14">
        <v>69</v>
      </c>
      <c r="B71" s="14" t="s">
        <v>36</v>
      </c>
      <c r="C71" s="14" t="s">
        <v>354</v>
      </c>
      <c r="D71" s="46" t="s">
        <v>355</v>
      </c>
      <c r="E71" s="14" t="s">
        <v>55</v>
      </c>
      <c r="F71" s="47" t="s">
        <v>356</v>
      </c>
      <c r="G71" s="17" t="s">
        <v>82</v>
      </c>
      <c r="H71" s="17" t="s">
        <v>42</v>
      </c>
      <c r="I71" s="14" t="s">
        <v>43</v>
      </c>
      <c r="J71" s="14">
        <v>582</v>
      </c>
      <c r="K71" s="14">
        <v>484</v>
      </c>
      <c r="L71" s="14">
        <v>89.73</v>
      </c>
      <c r="M71" s="14">
        <v>55</v>
      </c>
      <c r="N71" s="14"/>
      <c r="O71" s="17"/>
      <c r="P71" s="17"/>
      <c r="Q71" s="14"/>
      <c r="R71" s="14"/>
      <c r="S71" s="17"/>
      <c r="T71" s="14"/>
      <c r="U71" s="14"/>
      <c r="V71" s="15"/>
      <c r="W71" s="14"/>
      <c r="X71" s="14"/>
      <c r="Y71" s="14"/>
      <c r="Z71" s="14"/>
      <c r="AA71" s="14"/>
      <c r="AB71" s="14"/>
      <c r="AC71" s="14"/>
      <c r="AD71" s="14"/>
      <c r="AE71" s="14"/>
      <c r="AF71" s="14"/>
      <c r="AG71" s="14"/>
      <c r="AH71" s="14"/>
      <c r="AI71" s="14"/>
      <c r="AJ71" s="14"/>
      <c r="AK71" s="14"/>
      <c r="AL71" s="17">
        <f t="shared" si="5"/>
        <v>0</v>
      </c>
      <c r="AM71" s="17">
        <f t="shared" si="6"/>
        <v>89.73</v>
      </c>
      <c r="AN71" s="17">
        <f>M71</f>
        <v>55</v>
      </c>
      <c r="AO71" s="17">
        <f t="shared" si="7"/>
        <v>89.73</v>
      </c>
      <c r="AP71" s="17">
        <v>69</v>
      </c>
    </row>
    <row r="72" ht="40.5" spans="1:42">
      <c r="A72" s="14">
        <v>70</v>
      </c>
      <c r="B72" s="19" t="s">
        <v>36</v>
      </c>
      <c r="C72" s="19" t="s">
        <v>357</v>
      </c>
      <c r="D72" s="18" t="s">
        <v>358</v>
      </c>
      <c r="E72" s="19" t="s">
        <v>55</v>
      </c>
      <c r="F72" s="13" t="s">
        <v>359</v>
      </c>
      <c r="G72" s="21" t="s">
        <v>82</v>
      </c>
      <c r="H72" s="21" t="s">
        <v>42</v>
      </c>
      <c r="I72" s="19" t="s">
        <v>43</v>
      </c>
      <c r="J72" s="19">
        <v>582</v>
      </c>
      <c r="K72" s="19">
        <v>599</v>
      </c>
      <c r="L72" s="19">
        <v>88.78</v>
      </c>
      <c r="M72" s="19">
        <v>68</v>
      </c>
      <c r="N72" s="21" t="s">
        <v>44</v>
      </c>
      <c r="O72" s="21" t="s">
        <v>45</v>
      </c>
      <c r="P72" s="21" t="s">
        <v>103</v>
      </c>
      <c r="Q72" s="13" t="s">
        <v>47</v>
      </c>
      <c r="R72" s="21">
        <v>3</v>
      </c>
      <c r="S72" s="21"/>
      <c r="T72" s="21"/>
      <c r="U72" s="21"/>
      <c r="V72" s="13"/>
      <c r="W72" s="21"/>
      <c r="X72" s="21" t="s">
        <v>52</v>
      </c>
      <c r="Y72" s="21">
        <v>1</v>
      </c>
      <c r="Z72" s="21"/>
      <c r="AA72" s="21"/>
      <c r="AB72" s="21"/>
      <c r="AC72" s="21"/>
      <c r="AD72" s="21"/>
      <c r="AE72" s="19"/>
      <c r="AF72" s="19"/>
      <c r="AG72" s="19"/>
      <c r="AH72" s="19"/>
      <c r="AI72" s="19"/>
      <c r="AJ72" s="19"/>
      <c r="AK72" s="19"/>
      <c r="AL72" s="21">
        <f t="shared" si="5"/>
        <v>4</v>
      </c>
      <c r="AM72" s="21">
        <f t="shared" si="6"/>
        <v>88.78</v>
      </c>
      <c r="AN72" s="21">
        <f>M72</f>
        <v>68</v>
      </c>
      <c r="AO72" s="21">
        <f t="shared" si="7"/>
        <v>89.58</v>
      </c>
      <c r="AP72" s="17">
        <v>70</v>
      </c>
    </row>
    <row r="73" ht="40.5" spans="1:42">
      <c r="A73" s="14">
        <v>71</v>
      </c>
      <c r="B73" s="14" t="s">
        <v>36</v>
      </c>
      <c r="C73" s="14" t="s">
        <v>360</v>
      </c>
      <c r="D73" s="46" t="s">
        <v>361</v>
      </c>
      <c r="E73" s="14" t="s">
        <v>39</v>
      </c>
      <c r="F73" s="47" t="s">
        <v>362</v>
      </c>
      <c r="G73" s="17" t="s">
        <v>41</v>
      </c>
      <c r="H73" s="17" t="s">
        <v>42</v>
      </c>
      <c r="I73" s="14" t="s">
        <v>152</v>
      </c>
      <c r="J73" s="14">
        <v>582</v>
      </c>
      <c r="K73" s="14">
        <v>502</v>
      </c>
      <c r="L73" s="14">
        <v>88.71</v>
      </c>
      <c r="M73" s="14">
        <v>71</v>
      </c>
      <c r="N73" s="14" t="s">
        <v>44</v>
      </c>
      <c r="O73" s="17" t="s">
        <v>45</v>
      </c>
      <c r="P73" s="17" t="s">
        <v>103</v>
      </c>
      <c r="Q73" s="15" t="s">
        <v>47</v>
      </c>
      <c r="R73" s="14">
        <v>3</v>
      </c>
      <c r="S73" s="17"/>
      <c r="T73" s="14"/>
      <c r="U73" s="14"/>
      <c r="V73" s="15"/>
      <c r="W73" s="14"/>
      <c r="X73" s="14" t="s">
        <v>52</v>
      </c>
      <c r="Y73" s="14">
        <v>1</v>
      </c>
      <c r="Z73" s="14"/>
      <c r="AA73" s="14"/>
      <c r="AB73" s="14"/>
      <c r="AC73" s="14"/>
      <c r="AD73" s="14"/>
      <c r="AE73" s="14"/>
      <c r="AF73" s="14"/>
      <c r="AG73" s="14"/>
      <c r="AH73" s="14"/>
      <c r="AI73" s="14"/>
      <c r="AJ73" s="14"/>
      <c r="AK73" s="14"/>
      <c r="AL73" s="17">
        <f t="shared" si="5"/>
        <v>4</v>
      </c>
      <c r="AM73" s="17">
        <f t="shared" si="6"/>
        <v>88.71</v>
      </c>
      <c r="AN73" s="17">
        <f>M73</f>
        <v>71</v>
      </c>
      <c r="AO73" s="17">
        <f t="shared" si="7"/>
        <v>89.51</v>
      </c>
      <c r="AP73" s="17">
        <v>71</v>
      </c>
    </row>
    <row r="74" ht="40.5" spans="1:42">
      <c r="A74" s="14">
        <v>72</v>
      </c>
      <c r="B74" s="19" t="s">
        <v>36</v>
      </c>
      <c r="C74" s="19" t="s">
        <v>363</v>
      </c>
      <c r="D74" s="18" t="s">
        <v>364</v>
      </c>
      <c r="E74" s="19" t="s">
        <v>55</v>
      </c>
      <c r="F74" s="13" t="s">
        <v>365</v>
      </c>
      <c r="G74" s="21" t="s">
        <v>82</v>
      </c>
      <c r="H74" s="21" t="s">
        <v>42</v>
      </c>
      <c r="I74" s="19" t="s">
        <v>288</v>
      </c>
      <c r="J74" s="19">
        <v>582</v>
      </c>
      <c r="K74" s="19">
        <v>501</v>
      </c>
      <c r="L74" s="19">
        <v>88.41</v>
      </c>
      <c r="M74" s="19">
        <v>74</v>
      </c>
      <c r="N74" s="21" t="s">
        <v>44</v>
      </c>
      <c r="O74" s="21" t="s">
        <v>45</v>
      </c>
      <c r="P74" s="21" t="s">
        <v>228</v>
      </c>
      <c r="Q74" s="13" t="s">
        <v>47</v>
      </c>
      <c r="R74" s="21">
        <v>2</v>
      </c>
      <c r="S74" s="21" t="s">
        <v>366</v>
      </c>
      <c r="T74" s="21" t="s">
        <v>49</v>
      </c>
      <c r="U74" s="21" t="s">
        <v>64</v>
      </c>
      <c r="V74" s="13" t="s">
        <v>61</v>
      </c>
      <c r="W74" s="21">
        <v>2.25</v>
      </c>
      <c r="X74" s="21" t="s">
        <v>52</v>
      </c>
      <c r="Y74" s="21">
        <v>1</v>
      </c>
      <c r="Z74" s="21"/>
      <c r="AA74" s="21"/>
      <c r="AB74" s="21"/>
      <c r="AC74" s="21"/>
      <c r="AD74" s="21"/>
      <c r="AE74" s="19"/>
      <c r="AF74" s="19"/>
      <c r="AG74" s="19"/>
      <c r="AH74" s="19"/>
      <c r="AI74" s="19"/>
      <c r="AJ74" s="19"/>
      <c r="AK74" s="19"/>
      <c r="AL74" s="21">
        <f t="shared" si="5"/>
        <v>5.25</v>
      </c>
      <c r="AM74" s="21">
        <f t="shared" si="6"/>
        <v>88.41</v>
      </c>
      <c r="AN74" s="19">
        <v>74</v>
      </c>
      <c r="AO74" s="21">
        <f t="shared" si="7"/>
        <v>89.46</v>
      </c>
      <c r="AP74" s="17">
        <v>72</v>
      </c>
    </row>
    <row r="75" ht="40.5" spans="1:42">
      <c r="A75" s="14">
        <v>73</v>
      </c>
      <c r="B75" s="14" t="s">
        <v>36</v>
      </c>
      <c r="C75" s="14" t="s">
        <v>367</v>
      </c>
      <c r="D75" s="15" t="s">
        <v>368</v>
      </c>
      <c r="E75" s="14" t="s">
        <v>39</v>
      </c>
      <c r="F75" s="16" t="s">
        <v>369</v>
      </c>
      <c r="G75" s="17" t="s">
        <v>82</v>
      </c>
      <c r="H75" s="17" t="s">
        <v>42</v>
      </c>
      <c r="I75" s="14" t="s">
        <v>69</v>
      </c>
      <c r="J75" s="14">
        <v>582</v>
      </c>
      <c r="K75" s="14">
        <v>573</v>
      </c>
      <c r="L75" s="14">
        <v>87.97</v>
      </c>
      <c r="M75" s="14">
        <v>85</v>
      </c>
      <c r="N75" s="17" t="s">
        <v>44</v>
      </c>
      <c r="O75" s="17" t="s">
        <v>45</v>
      </c>
      <c r="P75" s="17" t="s">
        <v>46</v>
      </c>
      <c r="Q75" s="16" t="s">
        <v>47</v>
      </c>
      <c r="R75" s="17">
        <v>5</v>
      </c>
      <c r="S75" s="17" t="s">
        <v>370</v>
      </c>
      <c r="T75" s="17" t="s">
        <v>49</v>
      </c>
      <c r="U75" s="17" t="s">
        <v>50</v>
      </c>
      <c r="V75" s="16" t="s">
        <v>234</v>
      </c>
      <c r="W75" s="17">
        <v>0.3</v>
      </c>
      <c r="X75" s="17" t="s">
        <v>52</v>
      </c>
      <c r="Y75" s="17">
        <v>1</v>
      </c>
      <c r="Z75" s="17"/>
      <c r="AA75" s="17"/>
      <c r="AB75" s="17"/>
      <c r="AC75" s="17"/>
      <c r="AD75" s="17"/>
      <c r="AE75" s="17"/>
      <c r="AF75" s="17"/>
      <c r="AG75" s="17"/>
      <c r="AH75" s="17"/>
      <c r="AI75" s="17"/>
      <c r="AJ75" s="17"/>
      <c r="AK75" s="17"/>
      <c r="AL75" s="17">
        <f t="shared" si="5"/>
        <v>6.3</v>
      </c>
      <c r="AM75" s="17">
        <f t="shared" si="6"/>
        <v>87.97</v>
      </c>
      <c r="AN75" s="17">
        <f>M75</f>
        <v>85</v>
      </c>
      <c r="AO75" s="17">
        <f t="shared" si="7"/>
        <v>89.23</v>
      </c>
      <c r="AP75" s="17">
        <v>73</v>
      </c>
    </row>
    <row r="76" ht="40.5" spans="1:42">
      <c r="A76" s="14">
        <v>74</v>
      </c>
      <c r="B76" s="19" t="s">
        <v>36</v>
      </c>
      <c r="C76" s="19" t="s">
        <v>371</v>
      </c>
      <c r="D76" s="19" t="s">
        <v>372</v>
      </c>
      <c r="E76" s="19" t="s">
        <v>39</v>
      </c>
      <c r="F76" s="21" t="s">
        <v>373</v>
      </c>
      <c r="G76" s="21" t="s">
        <v>82</v>
      </c>
      <c r="H76" s="21" t="s">
        <v>42</v>
      </c>
      <c r="I76" s="19" t="s">
        <v>83</v>
      </c>
      <c r="J76" s="19">
        <v>582</v>
      </c>
      <c r="K76" s="19">
        <v>498</v>
      </c>
      <c r="L76" s="19">
        <v>88.41</v>
      </c>
      <c r="M76" s="19">
        <v>74</v>
      </c>
      <c r="N76" s="19" t="s">
        <v>44</v>
      </c>
      <c r="O76" s="21" t="s">
        <v>84</v>
      </c>
      <c r="P76" s="21" t="s">
        <v>228</v>
      </c>
      <c r="Q76" s="33" t="s">
        <v>47</v>
      </c>
      <c r="R76" s="19">
        <v>2</v>
      </c>
      <c r="S76" s="21" t="s">
        <v>374</v>
      </c>
      <c r="T76" s="19" t="s">
        <v>105</v>
      </c>
      <c r="U76" s="19" t="s">
        <v>375</v>
      </c>
      <c r="V76" s="18" t="s">
        <v>61</v>
      </c>
      <c r="W76" s="19">
        <v>0.75</v>
      </c>
      <c r="X76" s="19" t="s">
        <v>52</v>
      </c>
      <c r="Y76" s="19">
        <v>1</v>
      </c>
      <c r="Z76" s="19"/>
      <c r="AA76" s="19"/>
      <c r="AB76" s="19"/>
      <c r="AC76" s="19"/>
      <c r="AD76" s="19"/>
      <c r="AE76" s="21"/>
      <c r="AF76" s="21"/>
      <c r="AG76" s="21"/>
      <c r="AH76" s="21"/>
      <c r="AI76" s="21"/>
      <c r="AJ76" s="21"/>
      <c r="AK76" s="21"/>
      <c r="AL76" s="21">
        <f t="shared" si="5"/>
        <v>3.75</v>
      </c>
      <c r="AM76" s="21">
        <f t="shared" si="6"/>
        <v>88.41</v>
      </c>
      <c r="AN76" s="21">
        <f>M76</f>
        <v>74</v>
      </c>
      <c r="AO76" s="21">
        <f t="shared" si="7"/>
        <v>89.16</v>
      </c>
      <c r="AP76" s="17">
        <v>74</v>
      </c>
    </row>
    <row r="77" ht="40.5" spans="1:42">
      <c r="A77" s="14">
        <v>75</v>
      </c>
      <c r="B77" s="14" t="s">
        <v>36</v>
      </c>
      <c r="C77" s="14" t="s">
        <v>376</v>
      </c>
      <c r="D77" s="46" t="s">
        <v>377</v>
      </c>
      <c r="E77" s="14" t="s">
        <v>55</v>
      </c>
      <c r="F77" s="47" t="s">
        <v>378</v>
      </c>
      <c r="G77" s="17" t="s">
        <v>82</v>
      </c>
      <c r="H77" s="17" t="s">
        <v>42</v>
      </c>
      <c r="I77" s="14" t="s">
        <v>379</v>
      </c>
      <c r="J77" s="14">
        <v>582</v>
      </c>
      <c r="K77" s="14">
        <v>529</v>
      </c>
      <c r="L77" s="14">
        <v>87.95</v>
      </c>
      <c r="M77" s="14">
        <v>87</v>
      </c>
      <c r="N77" s="14" t="s">
        <v>44</v>
      </c>
      <c r="O77" s="17" t="s">
        <v>45</v>
      </c>
      <c r="P77" s="17" t="s">
        <v>103</v>
      </c>
      <c r="Q77" s="15" t="s">
        <v>47</v>
      </c>
      <c r="R77" s="14">
        <v>3</v>
      </c>
      <c r="S77" s="17" t="s">
        <v>380</v>
      </c>
      <c r="T77" s="14" t="s">
        <v>49</v>
      </c>
      <c r="U77" s="14" t="s">
        <v>50</v>
      </c>
      <c r="V77" s="15" t="s">
        <v>179</v>
      </c>
      <c r="W77" s="14">
        <v>1.2</v>
      </c>
      <c r="X77" s="14" t="s">
        <v>52</v>
      </c>
      <c r="Y77" s="14">
        <v>1</v>
      </c>
      <c r="Z77" s="14"/>
      <c r="AA77" s="14"/>
      <c r="AB77" s="14"/>
      <c r="AC77" s="14"/>
      <c r="AD77" s="14"/>
      <c r="AE77" s="17"/>
      <c r="AF77" s="17"/>
      <c r="AG77" s="17"/>
      <c r="AH77" s="17"/>
      <c r="AI77" s="17"/>
      <c r="AJ77" s="17"/>
      <c r="AK77" s="17"/>
      <c r="AL77" s="17">
        <f t="shared" si="5"/>
        <v>5.2</v>
      </c>
      <c r="AM77" s="17">
        <f t="shared" si="6"/>
        <v>87.95</v>
      </c>
      <c r="AN77" s="17">
        <f>M77</f>
        <v>87</v>
      </c>
      <c r="AO77" s="17">
        <f t="shared" si="7"/>
        <v>88.99</v>
      </c>
      <c r="AP77" s="17">
        <v>75</v>
      </c>
    </row>
    <row r="78" ht="27" spans="1:42">
      <c r="A78" s="14">
        <v>76</v>
      </c>
      <c r="B78" s="19" t="s">
        <v>36</v>
      </c>
      <c r="C78" s="19" t="s">
        <v>381</v>
      </c>
      <c r="D78" s="49" t="s">
        <v>382</v>
      </c>
      <c r="E78" s="19" t="s">
        <v>39</v>
      </c>
      <c r="F78" s="50" t="s">
        <v>383</v>
      </c>
      <c r="G78" s="21" t="s">
        <v>82</v>
      </c>
      <c r="H78" s="21" t="s">
        <v>42</v>
      </c>
      <c r="I78" s="19" t="s">
        <v>157</v>
      </c>
      <c r="J78" s="19">
        <v>582</v>
      </c>
      <c r="K78" s="19">
        <v>432</v>
      </c>
      <c r="L78" s="19">
        <v>87.98</v>
      </c>
      <c r="M78" s="19">
        <v>84</v>
      </c>
      <c r="N78" s="19"/>
      <c r="O78" s="21"/>
      <c r="P78" s="21"/>
      <c r="Q78" s="19"/>
      <c r="R78" s="19"/>
      <c r="S78" s="21"/>
      <c r="T78" s="19"/>
      <c r="U78" s="19"/>
      <c r="V78" s="18"/>
      <c r="W78" s="19"/>
      <c r="X78" s="19"/>
      <c r="Y78" s="19"/>
      <c r="Z78" s="19"/>
      <c r="AA78" s="19"/>
      <c r="AB78" s="19"/>
      <c r="AC78" s="19"/>
      <c r="AD78" s="19"/>
      <c r="AE78" s="19"/>
      <c r="AF78" s="19"/>
      <c r="AG78" s="19"/>
      <c r="AH78" s="19" t="s">
        <v>384</v>
      </c>
      <c r="AI78" s="19">
        <v>5</v>
      </c>
      <c r="AJ78" s="19"/>
      <c r="AK78" s="19"/>
      <c r="AL78" s="21">
        <f t="shared" si="5"/>
        <v>5</v>
      </c>
      <c r="AM78" s="21">
        <f t="shared" si="6"/>
        <v>87.98</v>
      </c>
      <c r="AN78" s="21">
        <f>M78</f>
        <v>84</v>
      </c>
      <c r="AO78" s="21">
        <f t="shared" si="7"/>
        <v>88.98</v>
      </c>
      <c r="AP78" s="17">
        <v>76</v>
      </c>
    </row>
    <row r="79" ht="27" spans="1:42">
      <c r="A79" s="14">
        <v>77</v>
      </c>
      <c r="B79" s="14" t="s">
        <v>36</v>
      </c>
      <c r="C79" s="14" t="s">
        <v>385</v>
      </c>
      <c r="D79" s="46" t="s">
        <v>386</v>
      </c>
      <c r="E79" s="14" t="s">
        <v>39</v>
      </c>
      <c r="F79" s="47" t="s">
        <v>387</v>
      </c>
      <c r="G79" s="14" t="s">
        <v>82</v>
      </c>
      <c r="H79" s="17" t="s">
        <v>42</v>
      </c>
      <c r="I79" s="14" t="s">
        <v>117</v>
      </c>
      <c r="J79" s="14">
        <v>582</v>
      </c>
      <c r="K79" s="14">
        <v>494</v>
      </c>
      <c r="L79" s="14">
        <v>88.78</v>
      </c>
      <c r="M79" s="14">
        <v>68</v>
      </c>
      <c r="N79" s="14"/>
      <c r="O79" s="17"/>
      <c r="P79" s="14"/>
      <c r="Q79" s="14"/>
      <c r="R79" s="14"/>
      <c r="S79" s="17"/>
      <c r="T79" s="14"/>
      <c r="U79" s="14"/>
      <c r="V79" s="14"/>
      <c r="W79" s="14"/>
      <c r="X79" s="14" t="s">
        <v>52</v>
      </c>
      <c r="Y79" s="14">
        <v>1</v>
      </c>
      <c r="Z79" s="14"/>
      <c r="AA79" s="14"/>
      <c r="AB79" s="14"/>
      <c r="AC79" s="14"/>
      <c r="AD79" s="14"/>
      <c r="AE79" s="14"/>
      <c r="AF79" s="14"/>
      <c r="AG79" s="14"/>
      <c r="AH79" s="14"/>
      <c r="AI79" s="14"/>
      <c r="AJ79" s="14"/>
      <c r="AK79" s="14"/>
      <c r="AL79" s="17">
        <f t="shared" si="5"/>
        <v>1</v>
      </c>
      <c r="AM79" s="17">
        <f t="shared" si="6"/>
        <v>88.78</v>
      </c>
      <c r="AN79" s="14">
        <v>68</v>
      </c>
      <c r="AO79" s="17">
        <f t="shared" si="7"/>
        <v>88.98</v>
      </c>
      <c r="AP79" s="17">
        <v>77</v>
      </c>
    </row>
    <row r="80" ht="40.5" spans="1:42">
      <c r="A80" s="14">
        <v>78</v>
      </c>
      <c r="B80" s="21" t="s">
        <v>36</v>
      </c>
      <c r="C80" s="19" t="s">
        <v>388</v>
      </c>
      <c r="D80" s="49" t="s">
        <v>389</v>
      </c>
      <c r="E80" s="19" t="s">
        <v>39</v>
      </c>
      <c r="F80" s="50" t="s">
        <v>390</v>
      </c>
      <c r="G80" s="21" t="s">
        <v>41</v>
      </c>
      <c r="H80" s="21" t="s">
        <v>42</v>
      </c>
      <c r="I80" s="19" t="s">
        <v>140</v>
      </c>
      <c r="J80" s="19">
        <v>582</v>
      </c>
      <c r="K80" s="19">
        <v>563</v>
      </c>
      <c r="L80" s="19">
        <v>88.12</v>
      </c>
      <c r="M80" s="19">
        <v>80</v>
      </c>
      <c r="N80" s="19" t="s">
        <v>44</v>
      </c>
      <c r="O80" s="21" t="s">
        <v>84</v>
      </c>
      <c r="P80" s="21" t="s">
        <v>103</v>
      </c>
      <c r="Q80" s="33" t="s">
        <v>391</v>
      </c>
      <c r="R80" s="19">
        <v>3</v>
      </c>
      <c r="S80" s="21" t="s">
        <v>392</v>
      </c>
      <c r="T80" s="19" t="s">
        <v>105</v>
      </c>
      <c r="U80" s="19" t="s">
        <v>106</v>
      </c>
      <c r="V80" s="18" t="s">
        <v>393</v>
      </c>
      <c r="W80" s="19">
        <v>0.15</v>
      </c>
      <c r="X80" s="19" t="s">
        <v>52</v>
      </c>
      <c r="Y80" s="19">
        <v>1</v>
      </c>
      <c r="Z80" s="19"/>
      <c r="AA80" s="19"/>
      <c r="AB80" s="19"/>
      <c r="AC80" s="19"/>
      <c r="AD80" s="19"/>
      <c r="AE80" s="13"/>
      <c r="AF80" s="13"/>
      <c r="AG80" s="13"/>
      <c r="AH80" s="13"/>
      <c r="AI80" s="13"/>
      <c r="AJ80" s="13"/>
      <c r="AK80" s="13"/>
      <c r="AL80" s="21">
        <f t="shared" si="5"/>
        <v>4.15</v>
      </c>
      <c r="AM80" s="21">
        <f t="shared" si="6"/>
        <v>88.12</v>
      </c>
      <c r="AN80" s="21">
        <f>M80</f>
        <v>80</v>
      </c>
      <c r="AO80" s="21">
        <f t="shared" si="7"/>
        <v>88.95</v>
      </c>
      <c r="AP80" s="17">
        <v>78</v>
      </c>
    </row>
    <row r="81" ht="27" spans="1:42">
      <c r="A81" s="14">
        <v>79</v>
      </c>
      <c r="B81" s="14" t="s">
        <v>36</v>
      </c>
      <c r="C81" s="14" t="s">
        <v>394</v>
      </c>
      <c r="D81" s="15" t="s">
        <v>395</v>
      </c>
      <c r="E81" s="14" t="s">
        <v>39</v>
      </c>
      <c r="F81" s="16" t="s">
        <v>396</v>
      </c>
      <c r="G81" s="17" t="s">
        <v>82</v>
      </c>
      <c r="H81" s="17" t="s">
        <v>42</v>
      </c>
      <c r="I81" s="14" t="s">
        <v>152</v>
      </c>
      <c r="J81" s="14">
        <v>582</v>
      </c>
      <c r="K81" s="14">
        <v>491</v>
      </c>
      <c r="L81" s="14">
        <v>88.72</v>
      </c>
      <c r="M81" s="14">
        <v>70</v>
      </c>
      <c r="N81" s="17"/>
      <c r="O81" s="17"/>
      <c r="P81" s="17"/>
      <c r="Q81" s="16"/>
      <c r="R81" s="17"/>
      <c r="S81" s="17"/>
      <c r="T81" s="17"/>
      <c r="U81" s="17"/>
      <c r="V81" s="16"/>
      <c r="W81" s="17"/>
      <c r="X81" s="17" t="s">
        <v>52</v>
      </c>
      <c r="Y81" s="17">
        <v>1</v>
      </c>
      <c r="Z81" s="17"/>
      <c r="AA81" s="17"/>
      <c r="AB81" s="17"/>
      <c r="AC81" s="17"/>
      <c r="AD81" s="17"/>
      <c r="AE81" s="17"/>
      <c r="AF81" s="17"/>
      <c r="AG81" s="17"/>
      <c r="AH81" s="17"/>
      <c r="AI81" s="17"/>
      <c r="AJ81" s="17"/>
      <c r="AK81" s="17"/>
      <c r="AL81" s="17">
        <f t="shared" si="5"/>
        <v>1</v>
      </c>
      <c r="AM81" s="17">
        <f t="shared" si="6"/>
        <v>88.72</v>
      </c>
      <c r="AN81" s="17">
        <f>M81</f>
        <v>70</v>
      </c>
      <c r="AO81" s="17">
        <f t="shared" si="7"/>
        <v>88.92</v>
      </c>
      <c r="AP81" s="17">
        <v>79</v>
      </c>
    </row>
    <row r="82" ht="67.5" spans="1:42">
      <c r="A82" s="14">
        <v>80</v>
      </c>
      <c r="B82" s="19" t="s">
        <v>36</v>
      </c>
      <c r="C82" s="19" t="s">
        <v>397</v>
      </c>
      <c r="D82" s="49" t="s">
        <v>398</v>
      </c>
      <c r="E82" s="19" t="s">
        <v>55</v>
      </c>
      <c r="F82" s="50" t="s">
        <v>399</v>
      </c>
      <c r="G82" s="19" t="s">
        <v>68</v>
      </c>
      <c r="H82" s="21" t="s">
        <v>42</v>
      </c>
      <c r="I82" s="19" t="s">
        <v>57</v>
      </c>
      <c r="J82" s="19">
        <v>582</v>
      </c>
      <c r="K82" s="19">
        <v>531</v>
      </c>
      <c r="L82" s="19">
        <v>87.94</v>
      </c>
      <c r="M82" s="19">
        <v>88</v>
      </c>
      <c r="N82" s="19" t="s">
        <v>44</v>
      </c>
      <c r="O82" s="21" t="s">
        <v>45</v>
      </c>
      <c r="P82" s="19" t="s">
        <v>103</v>
      </c>
      <c r="Q82" s="18" t="s">
        <v>47</v>
      </c>
      <c r="R82" s="19">
        <v>3</v>
      </c>
      <c r="S82" s="21" t="s">
        <v>400</v>
      </c>
      <c r="T82" s="19" t="s">
        <v>105</v>
      </c>
      <c r="U82" s="19" t="s">
        <v>106</v>
      </c>
      <c r="V82" s="35">
        <v>0.666666666666667</v>
      </c>
      <c r="W82" s="19">
        <v>0.45</v>
      </c>
      <c r="X82" s="19" t="s">
        <v>52</v>
      </c>
      <c r="Y82" s="19">
        <v>1</v>
      </c>
      <c r="Z82" s="19"/>
      <c r="AA82" s="19"/>
      <c r="AB82" s="19"/>
      <c r="AC82" s="19"/>
      <c r="AD82" s="19"/>
      <c r="AE82" s="19"/>
      <c r="AF82" s="19"/>
      <c r="AG82" s="19"/>
      <c r="AH82" s="19"/>
      <c r="AI82" s="19"/>
      <c r="AJ82" s="19"/>
      <c r="AK82" s="19"/>
      <c r="AL82" s="21">
        <f t="shared" si="5"/>
        <v>4.45</v>
      </c>
      <c r="AM82" s="21">
        <f t="shared" si="6"/>
        <v>87.94</v>
      </c>
      <c r="AN82" s="19">
        <v>88</v>
      </c>
      <c r="AO82" s="21">
        <f t="shared" si="7"/>
        <v>88.83</v>
      </c>
      <c r="AP82" s="17">
        <v>80</v>
      </c>
    </row>
    <row r="83" ht="40.5" spans="1:42">
      <c r="A83" s="14">
        <v>81</v>
      </c>
      <c r="B83" s="14" t="s">
        <v>36</v>
      </c>
      <c r="C83" s="14" t="s">
        <v>401</v>
      </c>
      <c r="D83" s="46" t="s">
        <v>402</v>
      </c>
      <c r="E83" s="14" t="s">
        <v>39</v>
      </c>
      <c r="F83" s="47" t="s">
        <v>403</v>
      </c>
      <c r="G83" s="17" t="s">
        <v>82</v>
      </c>
      <c r="H83" s="17" t="s">
        <v>42</v>
      </c>
      <c r="I83" s="14" t="s">
        <v>69</v>
      </c>
      <c r="J83" s="14">
        <v>582</v>
      </c>
      <c r="K83" s="14">
        <v>587</v>
      </c>
      <c r="L83" s="14">
        <v>87.55</v>
      </c>
      <c r="M83" s="14">
        <v>93</v>
      </c>
      <c r="N83" s="14" t="s">
        <v>44</v>
      </c>
      <c r="O83" s="17" t="s">
        <v>112</v>
      </c>
      <c r="P83" s="17" t="s">
        <v>404</v>
      </c>
      <c r="Q83" s="15" t="s">
        <v>47</v>
      </c>
      <c r="R83" s="14">
        <v>4</v>
      </c>
      <c r="S83" s="17" t="s">
        <v>405</v>
      </c>
      <c r="T83" s="14" t="s">
        <v>49</v>
      </c>
      <c r="U83" s="14" t="s">
        <v>64</v>
      </c>
      <c r="V83" s="15" t="s">
        <v>167</v>
      </c>
      <c r="W83" s="14">
        <v>1.35</v>
      </c>
      <c r="X83" s="14" t="s">
        <v>52</v>
      </c>
      <c r="Y83" s="14">
        <v>1</v>
      </c>
      <c r="Z83" s="14"/>
      <c r="AA83" s="14"/>
      <c r="AB83" s="14"/>
      <c r="AC83" s="14"/>
      <c r="AD83" s="14"/>
      <c r="AE83" s="14"/>
      <c r="AF83" s="14"/>
      <c r="AG83" s="14"/>
      <c r="AH83" s="14"/>
      <c r="AI83" s="14"/>
      <c r="AJ83" s="14"/>
      <c r="AK83" s="14"/>
      <c r="AL83" s="17">
        <f t="shared" si="5"/>
        <v>6.35</v>
      </c>
      <c r="AM83" s="17">
        <f t="shared" si="6"/>
        <v>87.55</v>
      </c>
      <c r="AN83" s="17">
        <f>M83</f>
        <v>93</v>
      </c>
      <c r="AO83" s="17">
        <f t="shared" si="7"/>
        <v>88.82</v>
      </c>
      <c r="AP83" s="17">
        <v>81</v>
      </c>
    </row>
    <row r="84" ht="40.5" spans="1:42">
      <c r="A84" s="14">
        <v>82</v>
      </c>
      <c r="B84" s="19" t="s">
        <v>36</v>
      </c>
      <c r="C84" s="19" t="s">
        <v>406</v>
      </c>
      <c r="D84" s="49" t="s">
        <v>407</v>
      </c>
      <c r="E84" s="19" t="s">
        <v>55</v>
      </c>
      <c r="F84" s="50" t="s">
        <v>408</v>
      </c>
      <c r="G84" s="21" t="s">
        <v>82</v>
      </c>
      <c r="H84" s="21" t="s">
        <v>42</v>
      </c>
      <c r="I84" s="19" t="s">
        <v>43</v>
      </c>
      <c r="J84" s="19">
        <v>582</v>
      </c>
      <c r="K84" s="19">
        <v>627</v>
      </c>
      <c r="L84" s="19">
        <v>88.05</v>
      </c>
      <c r="M84" s="19">
        <v>83</v>
      </c>
      <c r="N84" s="19" t="s">
        <v>44</v>
      </c>
      <c r="O84" s="21" t="s">
        <v>45</v>
      </c>
      <c r="P84" s="21" t="s">
        <v>228</v>
      </c>
      <c r="Q84" s="18" t="s">
        <v>47</v>
      </c>
      <c r="R84" s="19">
        <v>2</v>
      </c>
      <c r="S84" s="21" t="s">
        <v>380</v>
      </c>
      <c r="T84" s="19" t="s">
        <v>49</v>
      </c>
      <c r="U84" s="19" t="s">
        <v>50</v>
      </c>
      <c r="V84" s="18" t="s">
        <v>136</v>
      </c>
      <c r="W84" s="19">
        <v>0.6</v>
      </c>
      <c r="X84" s="19" t="s">
        <v>52</v>
      </c>
      <c r="Y84" s="19">
        <v>1</v>
      </c>
      <c r="Z84" s="19"/>
      <c r="AA84" s="19"/>
      <c r="AB84" s="19"/>
      <c r="AC84" s="19"/>
      <c r="AD84" s="19"/>
      <c r="AE84" s="21"/>
      <c r="AF84" s="21"/>
      <c r="AG84" s="21"/>
      <c r="AH84" s="21"/>
      <c r="AI84" s="21"/>
      <c r="AJ84" s="21"/>
      <c r="AK84" s="21"/>
      <c r="AL84" s="21">
        <f t="shared" si="5"/>
        <v>3.6</v>
      </c>
      <c r="AM84" s="21">
        <f t="shared" si="6"/>
        <v>88.05</v>
      </c>
      <c r="AN84" s="21">
        <f>M84</f>
        <v>83</v>
      </c>
      <c r="AO84" s="21">
        <f t="shared" si="7"/>
        <v>88.77</v>
      </c>
      <c r="AP84" s="17">
        <v>82</v>
      </c>
    </row>
    <row r="85" ht="49" customHeight="1" spans="1:42">
      <c r="A85" s="14">
        <v>83</v>
      </c>
      <c r="B85" s="14" t="s">
        <v>36</v>
      </c>
      <c r="C85" s="14" t="s">
        <v>409</v>
      </c>
      <c r="D85" s="46" t="s">
        <v>410</v>
      </c>
      <c r="E85" s="14" t="s">
        <v>55</v>
      </c>
      <c r="F85" s="47" t="s">
        <v>411</v>
      </c>
      <c r="G85" s="17" t="s">
        <v>82</v>
      </c>
      <c r="H85" s="17" t="s">
        <v>42</v>
      </c>
      <c r="I85" s="14" t="s">
        <v>111</v>
      </c>
      <c r="J85" s="14">
        <v>582</v>
      </c>
      <c r="K85" s="14">
        <v>518</v>
      </c>
      <c r="L85" s="14">
        <v>88.47</v>
      </c>
      <c r="M85" s="14">
        <v>73</v>
      </c>
      <c r="N85" s="14"/>
      <c r="O85" s="17"/>
      <c r="P85" s="17"/>
      <c r="Q85" s="14"/>
      <c r="R85" s="14"/>
      <c r="S85" s="17"/>
      <c r="T85" s="14"/>
      <c r="U85" s="14"/>
      <c r="V85" s="15"/>
      <c r="W85" s="14"/>
      <c r="X85" s="14" t="s">
        <v>52</v>
      </c>
      <c r="Y85" s="14">
        <v>1</v>
      </c>
      <c r="Z85" s="14"/>
      <c r="AA85" s="14"/>
      <c r="AB85" s="14"/>
      <c r="AC85" s="14"/>
      <c r="AD85" s="14"/>
      <c r="AE85" s="17"/>
      <c r="AF85" s="17"/>
      <c r="AG85" s="17"/>
      <c r="AH85" s="17"/>
      <c r="AI85" s="17"/>
      <c r="AJ85" s="17"/>
      <c r="AK85" s="17"/>
      <c r="AL85" s="17">
        <f t="shared" si="5"/>
        <v>1</v>
      </c>
      <c r="AM85" s="17">
        <f t="shared" si="6"/>
        <v>88.47</v>
      </c>
      <c r="AN85" s="17">
        <f>M85</f>
        <v>73</v>
      </c>
      <c r="AO85" s="17">
        <f t="shared" si="7"/>
        <v>88.67</v>
      </c>
      <c r="AP85" s="17">
        <v>83</v>
      </c>
    </row>
    <row r="86" ht="40.5" spans="1:42">
      <c r="A86" s="14">
        <v>84</v>
      </c>
      <c r="B86" s="21" t="s">
        <v>36</v>
      </c>
      <c r="C86" s="21" t="s">
        <v>412</v>
      </c>
      <c r="D86" s="50" t="s">
        <v>413</v>
      </c>
      <c r="E86" s="21" t="s">
        <v>39</v>
      </c>
      <c r="F86" s="50" t="s">
        <v>414</v>
      </c>
      <c r="G86" s="21" t="s">
        <v>82</v>
      </c>
      <c r="H86" s="21" t="s">
        <v>42</v>
      </c>
      <c r="I86" s="21" t="s">
        <v>102</v>
      </c>
      <c r="J86" s="21">
        <v>582</v>
      </c>
      <c r="K86" s="21">
        <v>544</v>
      </c>
      <c r="L86" s="21">
        <v>87.84</v>
      </c>
      <c r="M86" s="21">
        <v>90</v>
      </c>
      <c r="N86" s="21" t="s">
        <v>44</v>
      </c>
      <c r="O86" s="21" t="s">
        <v>45</v>
      </c>
      <c r="P86" s="21" t="s">
        <v>103</v>
      </c>
      <c r="Q86" s="13" t="s">
        <v>47</v>
      </c>
      <c r="R86" s="21">
        <v>3</v>
      </c>
      <c r="S86" s="21"/>
      <c r="T86" s="21"/>
      <c r="U86" s="21"/>
      <c r="V86" s="13"/>
      <c r="W86" s="21"/>
      <c r="X86" s="21" t="s">
        <v>52</v>
      </c>
      <c r="Y86" s="21">
        <v>1</v>
      </c>
      <c r="Z86" s="21"/>
      <c r="AA86" s="21"/>
      <c r="AB86" s="21"/>
      <c r="AC86" s="21"/>
      <c r="AD86" s="21"/>
      <c r="AE86" s="21"/>
      <c r="AF86" s="21"/>
      <c r="AG86" s="21"/>
      <c r="AH86" s="21"/>
      <c r="AI86" s="21"/>
      <c r="AJ86" s="21"/>
      <c r="AK86" s="21"/>
      <c r="AL86" s="21">
        <f t="shared" si="5"/>
        <v>4</v>
      </c>
      <c r="AM86" s="21">
        <f t="shared" si="6"/>
        <v>87.84</v>
      </c>
      <c r="AN86" s="21">
        <f>M86</f>
        <v>90</v>
      </c>
      <c r="AO86" s="21">
        <f t="shared" si="7"/>
        <v>88.64</v>
      </c>
      <c r="AP86" s="17">
        <v>84</v>
      </c>
    </row>
    <row r="87" s="2" customFormat="1" ht="54" spans="1:42">
      <c r="A87" s="14">
        <v>85</v>
      </c>
      <c r="B87" s="14" t="s">
        <v>36</v>
      </c>
      <c r="C87" s="14" t="s">
        <v>415</v>
      </c>
      <c r="D87" s="15" t="s">
        <v>416</v>
      </c>
      <c r="E87" s="14" t="s">
        <v>55</v>
      </c>
      <c r="F87" s="16" t="s">
        <v>417</v>
      </c>
      <c r="G87" s="14" t="s">
        <v>82</v>
      </c>
      <c r="H87" s="17" t="s">
        <v>42</v>
      </c>
      <c r="I87" s="14" t="s">
        <v>157</v>
      </c>
      <c r="J87" s="14">
        <v>582</v>
      </c>
      <c r="K87" s="14">
        <v>554</v>
      </c>
      <c r="L87" s="14">
        <v>88.07</v>
      </c>
      <c r="M87" s="14">
        <v>82</v>
      </c>
      <c r="N87" s="14" t="s">
        <v>44</v>
      </c>
      <c r="O87" s="17" t="s">
        <v>45</v>
      </c>
      <c r="P87" s="14" t="s">
        <v>228</v>
      </c>
      <c r="Q87" s="15" t="s">
        <v>47</v>
      </c>
      <c r="R87" s="14">
        <v>2</v>
      </c>
      <c r="S87" s="17" t="s">
        <v>313</v>
      </c>
      <c r="T87" s="14" t="s">
        <v>49</v>
      </c>
      <c r="U87" s="14" t="s">
        <v>64</v>
      </c>
      <c r="V87" s="15" t="s">
        <v>393</v>
      </c>
      <c r="W87" s="14">
        <v>0.45</v>
      </c>
      <c r="X87" s="14"/>
      <c r="Y87" s="14"/>
      <c r="Z87" s="14"/>
      <c r="AA87" s="14"/>
      <c r="AB87" s="14"/>
      <c r="AC87" s="14"/>
      <c r="AD87" s="14"/>
      <c r="AE87" s="14"/>
      <c r="AF87" s="14"/>
      <c r="AG87" s="14"/>
      <c r="AH87" s="14"/>
      <c r="AI87" s="14"/>
      <c r="AJ87" s="14"/>
      <c r="AK87" s="14"/>
      <c r="AL87" s="17">
        <f t="shared" si="5"/>
        <v>2.45</v>
      </c>
      <c r="AM87" s="17">
        <f t="shared" si="6"/>
        <v>88.07</v>
      </c>
      <c r="AN87" s="14">
        <v>82</v>
      </c>
      <c r="AO87" s="17">
        <f t="shared" si="7"/>
        <v>88.56</v>
      </c>
      <c r="AP87" s="17">
        <v>85</v>
      </c>
    </row>
    <row r="88" ht="27" spans="1:42">
      <c r="A88" s="14">
        <v>86</v>
      </c>
      <c r="B88" s="19" t="s">
        <v>36</v>
      </c>
      <c r="C88" s="19" t="s">
        <v>418</v>
      </c>
      <c r="D88" s="49" t="s">
        <v>419</v>
      </c>
      <c r="E88" s="19" t="s">
        <v>39</v>
      </c>
      <c r="F88" s="50" t="s">
        <v>420</v>
      </c>
      <c r="G88" s="21" t="s">
        <v>82</v>
      </c>
      <c r="H88" s="21" t="s">
        <v>42</v>
      </c>
      <c r="I88" s="19" t="s">
        <v>111</v>
      </c>
      <c r="J88" s="19">
        <v>582</v>
      </c>
      <c r="K88" s="19">
        <v>618</v>
      </c>
      <c r="L88" s="19">
        <v>88.24</v>
      </c>
      <c r="M88" s="19">
        <v>79</v>
      </c>
      <c r="N88" s="19"/>
      <c r="O88" s="21"/>
      <c r="P88" s="21"/>
      <c r="Q88" s="18"/>
      <c r="R88" s="19"/>
      <c r="S88" s="21"/>
      <c r="T88" s="19"/>
      <c r="U88" s="19"/>
      <c r="V88" s="18"/>
      <c r="W88" s="19"/>
      <c r="X88" s="19" t="s">
        <v>52</v>
      </c>
      <c r="Y88" s="19">
        <v>1</v>
      </c>
      <c r="Z88" s="19"/>
      <c r="AA88" s="19"/>
      <c r="AB88" s="19"/>
      <c r="AC88" s="19"/>
      <c r="AD88" s="19"/>
      <c r="AE88" s="19"/>
      <c r="AF88" s="19"/>
      <c r="AG88" s="19"/>
      <c r="AH88" s="19"/>
      <c r="AI88" s="19"/>
      <c r="AJ88" s="19"/>
      <c r="AK88" s="19"/>
      <c r="AL88" s="21">
        <f t="shared" si="5"/>
        <v>1</v>
      </c>
      <c r="AM88" s="21">
        <f t="shared" si="6"/>
        <v>88.24</v>
      </c>
      <c r="AN88" s="21">
        <f t="shared" ref="AN88:AN97" si="8">M88</f>
        <v>79</v>
      </c>
      <c r="AO88" s="21">
        <f t="shared" si="7"/>
        <v>88.44</v>
      </c>
      <c r="AP88" s="17">
        <v>86</v>
      </c>
    </row>
    <row r="89" ht="27" spans="1:42">
      <c r="A89" s="14">
        <v>87</v>
      </c>
      <c r="B89" s="14" t="s">
        <v>36</v>
      </c>
      <c r="C89" s="14" t="s">
        <v>421</v>
      </c>
      <c r="D89" s="15" t="s">
        <v>422</v>
      </c>
      <c r="E89" s="14" t="s">
        <v>55</v>
      </c>
      <c r="F89" s="16" t="s">
        <v>423</v>
      </c>
      <c r="G89" s="17" t="s">
        <v>82</v>
      </c>
      <c r="H89" s="17" t="s">
        <v>42</v>
      </c>
      <c r="I89" s="14" t="s">
        <v>157</v>
      </c>
      <c r="J89" s="14">
        <v>582</v>
      </c>
      <c r="K89" s="14">
        <v>617</v>
      </c>
      <c r="L89" s="14">
        <v>87.67</v>
      </c>
      <c r="M89" s="14">
        <v>92</v>
      </c>
      <c r="N89" s="17" t="s">
        <v>44</v>
      </c>
      <c r="O89" s="17" t="s">
        <v>112</v>
      </c>
      <c r="P89" s="17" t="s">
        <v>424</v>
      </c>
      <c r="Q89" s="16" t="s">
        <v>47</v>
      </c>
      <c r="R89" s="17">
        <v>2</v>
      </c>
      <c r="S89" s="17"/>
      <c r="T89" s="17"/>
      <c r="U89" s="17"/>
      <c r="V89" s="16"/>
      <c r="W89" s="17"/>
      <c r="X89" s="17" t="s">
        <v>52</v>
      </c>
      <c r="Y89" s="17">
        <v>1</v>
      </c>
      <c r="Z89" s="17"/>
      <c r="AA89" s="17"/>
      <c r="AB89" s="17"/>
      <c r="AC89" s="17"/>
      <c r="AD89" s="17"/>
      <c r="AE89" s="17"/>
      <c r="AF89" s="17"/>
      <c r="AG89" s="17"/>
      <c r="AH89" s="17"/>
      <c r="AI89" s="17"/>
      <c r="AJ89" s="17"/>
      <c r="AK89" s="17"/>
      <c r="AL89" s="17">
        <f t="shared" si="5"/>
        <v>3</v>
      </c>
      <c r="AM89" s="17">
        <f t="shared" si="6"/>
        <v>87.67</v>
      </c>
      <c r="AN89" s="17">
        <f t="shared" si="8"/>
        <v>92</v>
      </c>
      <c r="AO89" s="17">
        <f t="shared" si="7"/>
        <v>88.27</v>
      </c>
      <c r="AP89" s="17">
        <v>87</v>
      </c>
    </row>
    <row r="90" ht="40.5" spans="1:42">
      <c r="A90" s="14">
        <v>88</v>
      </c>
      <c r="B90" s="21" t="s">
        <v>36</v>
      </c>
      <c r="C90" s="21" t="s">
        <v>425</v>
      </c>
      <c r="D90" s="13" t="s">
        <v>426</v>
      </c>
      <c r="E90" s="21" t="s">
        <v>39</v>
      </c>
      <c r="F90" s="13" t="s">
        <v>427</v>
      </c>
      <c r="G90" s="21" t="s">
        <v>82</v>
      </c>
      <c r="H90" s="21" t="s">
        <v>42</v>
      </c>
      <c r="I90" s="21" t="s">
        <v>128</v>
      </c>
      <c r="J90" s="21">
        <v>582</v>
      </c>
      <c r="K90" s="21">
        <v>511</v>
      </c>
      <c r="L90" s="21">
        <v>87</v>
      </c>
      <c r="M90" s="21">
        <v>100</v>
      </c>
      <c r="N90" s="21" t="s">
        <v>44</v>
      </c>
      <c r="O90" s="21" t="s">
        <v>45</v>
      </c>
      <c r="P90" s="21" t="s">
        <v>46</v>
      </c>
      <c r="Q90" s="13" t="s">
        <v>47</v>
      </c>
      <c r="R90" s="21">
        <v>5</v>
      </c>
      <c r="S90" s="21" t="s">
        <v>428</v>
      </c>
      <c r="T90" s="21" t="s">
        <v>105</v>
      </c>
      <c r="U90" s="21" t="s">
        <v>106</v>
      </c>
      <c r="V90" s="13" t="s">
        <v>136</v>
      </c>
      <c r="W90" s="21">
        <v>0.3</v>
      </c>
      <c r="X90" s="21" t="s">
        <v>52</v>
      </c>
      <c r="Y90" s="21">
        <v>1</v>
      </c>
      <c r="Z90" s="21"/>
      <c r="AA90" s="21"/>
      <c r="AB90" s="21"/>
      <c r="AC90" s="21"/>
      <c r="AD90" s="21"/>
      <c r="AE90" s="21"/>
      <c r="AF90" s="21"/>
      <c r="AG90" s="21"/>
      <c r="AH90" s="21"/>
      <c r="AI90" s="21"/>
      <c r="AJ90" s="21"/>
      <c r="AK90" s="21"/>
      <c r="AL90" s="21">
        <f t="shared" si="5"/>
        <v>6.3</v>
      </c>
      <c r="AM90" s="21">
        <f t="shared" si="6"/>
        <v>87</v>
      </c>
      <c r="AN90" s="21">
        <f t="shared" si="8"/>
        <v>100</v>
      </c>
      <c r="AO90" s="21">
        <f t="shared" si="7"/>
        <v>88.26</v>
      </c>
      <c r="AP90" s="17">
        <v>88</v>
      </c>
    </row>
    <row r="91" ht="40.5" spans="1:42">
      <c r="A91" s="14">
        <v>89</v>
      </c>
      <c r="B91" s="14" t="s">
        <v>36</v>
      </c>
      <c r="C91" s="14" t="s">
        <v>429</v>
      </c>
      <c r="D91" s="15" t="s">
        <v>430</v>
      </c>
      <c r="E91" s="14" t="s">
        <v>39</v>
      </c>
      <c r="F91" s="16" t="s">
        <v>431</v>
      </c>
      <c r="G91" s="14" t="s">
        <v>82</v>
      </c>
      <c r="H91" s="17" t="s">
        <v>42</v>
      </c>
      <c r="I91" s="14" t="s">
        <v>132</v>
      </c>
      <c r="J91" s="14">
        <v>582</v>
      </c>
      <c r="K91" s="14">
        <v>537</v>
      </c>
      <c r="L91" s="14">
        <v>86.46</v>
      </c>
      <c r="M91" s="14">
        <v>113</v>
      </c>
      <c r="N91" s="17" t="s">
        <v>44</v>
      </c>
      <c r="O91" s="17" t="s">
        <v>45</v>
      </c>
      <c r="P91" s="17" t="s">
        <v>46</v>
      </c>
      <c r="Q91" s="15" t="s">
        <v>47</v>
      </c>
      <c r="R91" s="17">
        <v>5</v>
      </c>
      <c r="S91" s="17" t="s">
        <v>432</v>
      </c>
      <c r="T91" s="17" t="s">
        <v>63</v>
      </c>
      <c r="U91" s="17" t="s">
        <v>50</v>
      </c>
      <c r="V91" s="16" t="s">
        <v>72</v>
      </c>
      <c r="W91" s="17">
        <v>2.4</v>
      </c>
      <c r="X91" s="17" t="s">
        <v>52</v>
      </c>
      <c r="Y91" s="17">
        <v>1</v>
      </c>
      <c r="Z91" s="17"/>
      <c r="AA91" s="17"/>
      <c r="AB91" s="17"/>
      <c r="AC91" s="17"/>
      <c r="AD91" s="17"/>
      <c r="AE91" s="17"/>
      <c r="AF91" s="17"/>
      <c r="AG91" s="17"/>
      <c r="AH91" s="17"/>
      <c r="AI91" s="17"/>
      <c r="AJ91" s="17"/>
      <c r="AK91" s="17"/>
      <c r="AL91" s="17">
        <f t="shared" si="5"/>
        <v>8.4</v>
      </c>
      <c r="AM91" s="17">
        <f t="shared" si="6"/>
        <v>86.46</v>
      </c>
      <c r="AN91" s="17">
        <f t="shared" si="8"/>
        <v>113</v>
      </c>
      <c r="AO91" s="17">
        <f t="shared" si="7"/>
        <v>88.14</v>
      </c>
      <c r="AP91" s="17">
        <v>89</v>
      </c>
    </row>
    <row r="92" ht="40.5" spans="1:42">
      <c r="A92" s="14">
        <v>90</v>
      </c>
      <c r="B92" s="19" t="s">
        <v>36</v>
      </c>
      <c r="C92" s="19" t="s">
        <v>433</v>
      </c>
      <c r="D92" s="18" t="s">
        <v>434</v>
      </c>
      <c r="E92" s="19" t="s">
        <v>55</v>
      </c>
      <c r="F92" s="13" t="s">
        <v>435</v>
      </c>
      <c r="G92" s="21" t="s">
        <v>82</v>
      </c>
      <c r="H92" s="21" t="s">
        <v>42</v>
      </c>
      <c r="I92" s="19" t="s">
        <v>57</v>
      </c>
      <c r="J92" s="19">
        <v>582</v>
      </c>
      <c r="K92" s="19">
        <v>581</v>
      </c>
      <c r="L92" s="19">
        <v>87.25</v>
      </c>
      <c r="M92" s="19">
        <v>96</v>
      </c>
      <c r="N92" s="21" t="s">
        <v>44</v>
      </c>
      <c r="O92" s="21" t="s">
        <v>45</v>
      </c>
      <c r="P92" s="21" t="s">
        <v>103</v>
      </c>
      <c r="Q92" s="13" t="s">
        <v>47</v>
      </c>
      <c r="R92" s="21">
        <v>3</v>
      </c>
      <c r="S92" s="21"/>
      <c r="T92" s="21"/>
      <c r="U92" s="21"/>
      <c r="V92" s="13"/>
      <c r="W92" s="21"/>
      <c r="X92" s="21" t="s">
        <v>52</v>
      </c>
      <c r="Y92" s="21">
        <v>1</v>
      </c>
      <c r="Z92" s="21"/>
      <c r="AA92" s="21"/>
      <c r="AB92" s="21"/>
      <c r="AC92" s="21"/>
      <c r="AD92" s="21"/>
      <c r="AE92" s="21"/>
      <c r="AF92" s="21"/>
      <c r="AG92" s="21"/>
      <c r="AH92" s="21"/>
      <c r="AI92" s="21"/>
      <c r="AJ92" s="21"/>
      <c r="AK92" s="21"/>
      <c r="AL92" s="21">
        <f t="shared" si="5"/>
        <v>4</v>
      </c>
      <c r="AM92" s="21">
        <f t="shared" si="6"/>
        <v>87.25</v>
      </c>
      <c r="AN92" s="21">
        <f t="shared" si="8"/>
        <v>96</v>
      </c>
      <c r="AO92" s="21">
        <f t="shared" si="7"/>
        <v>88.05</v>
      </c>
      <c r="AP92" s="17">
        <v>90</v>
      </c>
    </row>
    <row r="93" ht="54" spans="1:42">
      <c r="A93" s="14">
        <v>91</v>
      </c>
      <c r="B93" s="14" t="s">
        <v>36</v>
      </c>
      <c r="C93" s="14" t="s">
        <v>436</v>
      </c>
      <c r="D93" s="15" t="s">
        <v>437</v>
      </c>
      <c r="E93" s="14" t="s">
        <v>39</v>
      </c>
      <c r="F93" s="16" t="s">
        <v>438</v>
      </c>
      <c r="G93" s="17" t="s">
        <v>82</v>
      </c>
      <c r="H93" s="17" t="s">
        <v>42</v>
      </c>
      <c r="I93" s="14" t="s">
        <v>132</v>
      </c>
      <c r="J93" s="14">
        <v>582</v>
      </c>
      <c r="K93" s="14">
        <v>551</v>
      </c>
      <c r="L93" s="14">
        <v>86.88</v>
      </c>
      <c r="M93" s="14">
        <v>102</v>
      </c>
      <c r="N93" s="17" t="s">
        <v>44</v>
      </c>
      <c r="O93" s="17" t="s">
        <v>45</v>
      </c>
      <c r="P93" s="17" t="s">
        <v>103</v>
      </c>
      <c r="Q93" s="16" t="s">
        <v>47</v>
      </c>
      <c r="R93" s="17">
        <v>3</v>
      </c>
      <c r="S93" s="17" t="s">
        <v>439</v>
      </c>
      <c r="T93" s="17" t="s">
        <v>49</v>
      </c>
      <c r="U93" s="17" t="s">
        <v>64</v>
      </c>
      <c r="V93" s="16" t="s">
        <v>107</v>
      </c>
      <c r="W93" s="17">
        <v>1.8</v>
      </c>
      <c r="X93" s="17" t="s">
        <v>52</v>
      </c>
      <c r="Y93" s="17">
        <v>1</v>
      </c>
      <c r="Z93" s="17"/>
      <c r="AA93" s="17"/>
      <c r="AB93" s="17"/>
      <c r="AC93" s="17"/>
      <c r="AD93" s="17"/>
      <c r="AE93" s="14"/>
      <c r="AF93" s="14"/>
      <c r="AG93" s="14"/>
      <c r="AH93" s="14"/>
      <c r="AI93" s="14"/>
      <c r="AJ93" s="14"/>
      <c r="AK93" s="14"/>
      <c r="AL93" s="17">
        <f t="shared" si="5"/>
        <v>5.8</v>
      </c>
      <c r="AM93" s="17">
        <f t="shared" si="6"/>
        <v>86.88</v>
      </c>
      <c r="AN93" s="17">
        <f t="shared" si="8"/>
        <v>102</v>
      </c>
      <c r="AO93" s="17">
        <f t="shared" si="7"/>
        <v>88.04</v>
      </c>
      <c r="AP93" s="17">
        <v>91</v>
      </c>
    </row>
    <row r="94" ht="54" spans="1:42">
      <c r="A94" s="14">
        <v>92</v>
      </c>
      <c r="B94" s="19" t="s">
        <v>36</v>
      </c>
      <c r="C94" s="19" t="s">
        <v>440</v>
      </c>
      <c r="D94" s="49" t="s">
        <v>441</v>
      </c>
      <c r="E94" s="19" t="s">
        <v>39</v>
      </c>
      <c r="F94" s="50" t="s">
        <v>442</v>
      </c>
      <c r="G94" s="21" t="s">
        <v>41</v>
      </c>
      <c r="H94" s="21" t="s">
        <v>42</v>
      </c>
      <c r="I94" s="19" t="s">
        <v>43</v>
      </c>
      <c r="J94" s="19">
        <v>582</v>
      </c>
      <c r="K94" s="19">
        <v>587</v>
      </c>
      <c r="L94" s="19">
        <v>87.21</v>
      </c>
      <c r="M94" s="19">
        <v>97</v>
      </c>
      <c r="N94" s="19" t="s">
        <v>58</v>
      </c>
      <c r="O94" s="21" t="s">
        <v>443</v>
      </c>
      <c r="P94" s="21" t="s">
        <v>71</v>
      </c>
      <c r="Q94" s="13" t="s">
        <v>314</v>
      </c>
      <c r="R94" s="19">
        <v>1.2</v>
      </c>
      <c r="S94" s="21" t="s">
        <v>444</v>
      </c>
      <c r="T94" s="19" t="s">
        <v>49</v>
      </c>
      <c r="U94" s="19" t="s">
        <v>64</v>
      </c>
      <c r="V94" s="13" t="s">
        <v>136</v>
      </c>
      <c r="W94" s="19">
        <v>0.9</v>
      </c>
      <c r="X94" s="19" t="s">
        <v>52</v>
      </c>
      <c r="Y94" s="19">
        <v>1</v>
      </c>
      <c r="Z94" s="19"/>
      <c r="AA94" s="19"/>
      <c r="AB94" s="19"/>
      <c r="AC94" s="19"/>
      <c r="AD94" s="19"/>
      <c r="AE94" s="21"/>
      <c r="AF94" s="21"/>
      <c r="AG94" s="21"/>
      <c r="AH94" s="21"/>
      <c r="AI94" s="21"/>
      <c r="AJ94" s="21"/>
      <c r="AK94" s="21"/>
      <c r="AL94" s="21">
        <f t="shared" si="5"/>
        <v>3.1</v>
      </c>
      <c r="AM94" s="21">
        <f t="shared" si="6"/>
        <v>87.21</v>
      </c>
      <c r="AN94" s="21">
        <f t="shared" si="8"/>
        <v>97</v>
      </c>
      <c r="AO94" s="21">
        <f t="shared" si="7"/>
        <v>87.83</v>
      </c>
      <c r="AP94" s="17">
        <v>92</v>
      </c>
    </row>
    <row r="95" s="2" customFormat="1" ht="27" spans="1:42">
      <c r="A95" s="14">
        <v>93</v>
      </c>
      <c r="B95" s="14" t="s">
        <v>36</v>
      </c>
      <c r="C95" s="14" t="s">
        <v>445</v>
      </c>
      <c r="D95" s="15" t="s">
        <v>446</v>
      </c>
      <c r="E95" s="14" t="s">
        <v>39</v>
      </c>
      <c r="F95" s="16" t="s">
        <v>447</v>
      </c>
      <c r="G95" s="17" t="s">
        <v>82</v>
      </c>
      <c r="H95" s="17" t="s">
        <v>42</v>
      </c>
      <c r="I95" s="14" t="s">
        <v>166</v>
      </c>
      <c r="J95" s="14">
        <v>582</v>
      </c>
      <c r="K95" s="14">
        <v>588</v>
      </c>
      <c r="L95" s="14">
        <v>87.79</v>
      </c>
      <c r="M95" s="14">
        <v>91</v>
      </c>
      <c r="N95" s="17"/>
      <c r="O95" s="17"/>
      <c r="P95" s="17"/>
      <c r="Q95" s="16"/>
      <c r="R95" s="17"/>
      <c r="S95" s="17"/>
      <c r="T95" s="17"/>
      <c r="U95" s="17"/>
      <c r="V95" s="16"/>
      <c r="W95" s="17"/>
      <c r="X95" s="17"/>
      <c r="Y95" s="17"/>
      <c r="Z95" s="17"/>
      <c r="AA95" s="17"/>
      <c r="AB95" s="17"/>
      <c r="AC95" s="17"/>
      <c r="AD95" s="17"/>
      <c r="AE95" s="14"/>
      <c r="AF95" s="14"/>
      <c r="AG95" s="14"/>
      <c r="AH95" s="14"/>
      <c r="AI95" s="14"/>
      <c r="AJ95" s="14"/>
      <c r="AK95" s="14"/>
      <c r="AL95" s="17">
        <f t="shared" si="5"/>
        <v>0</v>
      </c>
      <c r="AM95" s="17">
        <f t="shared" si="6"/>
        <v>87.79</v>
      </c>
      <c r="AN95" s="17">
        <f t="shared" si="8"/>
        <v>91</v>
      </c>
      <c r="AO95" s="17">
        <f t="shared" si="7"/>
        <v>87.79</v>
      </c>
      <c r="AP95" s="17">
        <v>93</v>
      </c>
    </row>
    <row r="96" s="2" customFormat="1" ht="40.5" spans="1:42">
      <c r="A96" s="14">
        <v>94</v>
      </c>
      <c r="B96" s="19" t="s">
        <v>36</v>
      </c>
      <c r="C96" s="19" t="s">
        <v>448</v>
      </c>
      <c r="D96" s="18" t="s">
        <v>449</v>
      </c>
      <c r="E96" s="19" t="s">
        <v>39</v>
      </c>
      <c r="F96" s="13" t="s">
        <v>450</v>
      </c>
      <c r="G96" s="21" t="s">
        <v>41</v>
      </c>
      <c r="H96" s="21" t="s">
        <v>42</v>
      </c>
      <c r="I96" s="19" t="s">
        <v>111</v>
      </c>
      <c r="J96" s="19">
        <v>582</v>
      </c>
      <c r="K96" s="19">
        <v>533</v>
      </c>
      <c r="L96" s="19">
        <v>86.82</v>
      </c>
      <c r="M96" s="19">
        <v>105</v>
      </c>
      <c r="N96" s="21" t="s">
        <v>44</v>
      </c>
      <c r="O96" s="21" t="s">
        <v>451</v>
      </c>
      <c r="P96" s="21" t="s">
        <v>103</v>
      </c>
      <c r="Q96" s="13" t="s">
        <v>61</v>
      </c>
      <c r="R96" s="21">
        <v>2.25</v>
      </c>
      <c r="S96" s="21" t="s">
        <v>452</v>
      </c>
      <c r="T96" s="21" t="s">
        <v>105</v>
      </c>
      <c r="U96" s="21" t="s">
        <v>106</v>
      </c>
      <c r="V96" s="13" t="s">
        <v>61</v>
      </c>
      <c r="W96" s="21">
        <v>0.75</v>
      </c>
      <c r="X96" s="21" t="s">
        <v>52</v>
      </c>
      <c r="Y96" s="21">
        <v>1</v>
      </c>
      <c r="Z96" s="21"/>
      <c r="AA96" s="21"/>
      <c r="AB96" s="21"/>
      <c r="AC96" s="21"/>
      <c r="AD96" s="21"/>
      <c r="AE96" s="21"/>
      <c r="AF96" s="21"/>
      <c r="AG96" s="21"/>
      <c r="AH96" s="21"/>
      <c r="AI96" s="21"/>
      <c r="AJ96" s="21"/>
      <c r="AK96" s="21"/>
      <c r="AL96" s="21">
        <f t="shared" si="5"/>
        <v>4</v>
      </c>
      <c r="AM96" s="21">
        <f t="shared" si="6"/>
        <v>86.82</v>
      </c>
      <c r="AN96" s="21">
        <f t="shared" si="8"/>
        <v>105</v>
      </c>
      <c r="AO96" s="21">
        <f t="shared" si="7"/>
        <v>87.62</v>
      </c>
      <c r="AP96" s="17">
        <v>94</v>
      </c>
    </row>
    <row r="97" s="2" customFormat="1" ht="54" spans="1:42">
      <c r="A97" s="14">
        <v>95</v>
      </c>
      <c r="B97" s="14" t="s">
        <v>36</v>
      </c>
      <c r="C97" s="14" t="s">
        <v>453</v>
      </c>
      <c r="D97" s="15" t="s">
        <v>454</v>
      </c>
      <c r="E97" s="14" t="s">
        <v>55</v>
      </c>
      <c r="F97" s="16" t="s">
        <v>455</v>
      </c>
      <c r="G97" s="14" t="s">
        <v>82</v>
      </c>
      <c r="H97" s="17" t="s">
        <v>42</v>
      </c>
      <c r="I97" s="14" t="s">
        <v>140</v>
      </c>
      <c r="J97" s="14">
        <v>582</v>
      </c>
      <c r="K97" s="14">
        <v>581</v>
      </c>
      <c r="L97" s="14">
        <v>86.44</v>
      </c>
      <c r="M97" s="14">
        <v>114</v>
      </c>
      <c r="N97" s="17" t="s">
        <v>97</v>
      </c>
      <c r="O97" s="17" t="s">
        <v>456</v>
      </c>
      <c r="P97" s="17" t="s">
        <v>103</v>
      </c>
      <c r="Q97" s="16" t="s">
        <v>61</v>
      </c>
      <c r="R97" s="17">
        <v>2.25</v>
      </c>
      <c r="S97" s="17" t="s">
        <v>457</v>
      </c>
      <c r="T97" s="17" t="s">
        <v>49</v>
      </c>
      <c r="U97" s="17" t="s">
        <v>64</v>
      </c>
      <c r="V97" s="16" t="s">
        <v>61</v>
      </c>
      <c r="W97" s="17">
        <v>2.25</v>
      </c>
      <c r="X97" s="17" t="s">
        <v>52</v>
      </c>
      <c r="Y97" s="17">
        <v>1</v>
      </c>
      <c r="Z97" s="17"/>
      <c r="AA97" s="17"/>
      <c r="AB97" s="17"/>
      <c r="AC97" s="17"/>
      <c r="AD97" s="17"/>
      <c r="AE97" s="17"/>
      <c r="AF97" s="17"/>
      <c r="AG97" s="17"/>
      <c r="AH97" s="17"/>
      <c r="AI97" s="17"/>
      <c r="AJ97" s="17"/>
      <c r="AK97" s="17"/>
      <c r="AL97" s="17">
        <f t="shared" si="5"/>
        <v>5.5</v>
      </c>
      <c r="AM97" s="17">
        <f t="shared" si="6"/>
        <v>86.44</v>
      </c>
      <c r="AN97" s="17">
        <f t="shared" si="8"/>
        <v>114</v>
      </c>
      <c r="AO97" s="17">
        <f t="shared" si="7"/>
        <v>87.54</v>
      </c>
      <c r="AP97" s="17">
        <v>95</v>
      </c>
    </row>
    <row r="98" s="2" customFormat="1" ht="40.5" spans="1:42">
      <c r="A98" s="14">
        <v>96</v>
      </c>
      <c r="B98" s="19" t="s">
        <v>36</v>
      </c>
      <c r="C98" s="19" t="s">
        <v>458</v>
      </c>
      <c r="D98" s="19" t="s">
        <v>459</v>
      </c>
      <c r="E98" s="19" t="s">
        <v>39</v>
      </c>
      <c r="F98" s="21" t="s">
        <v>460</v>
      </c>
      <c r="G98" s="21" t="s">
        <v>41</v>
      </c>
      <c r="H98" s="21" t="s">
        <v>42</v>
      </c>
      <c r="I98" s="19" t="s">
        <v>140</v>
      </c>
      <c r="J98" s="19">
        <v>582</v>
      </c>
      <c r="K98" s="19">
        <v>433</v>
      </c>
      <c r="L98" s="19">
        <v>86.61</v>
      </c>
      <c r="M98" s="19">
        <v>112</v>
      </c>
      <c r="N98" s="19" t="s">
        <v>44</v>
      </c>
      <c r="O98" s="21" t="s">
        <v>211</v>
      </c>
      <c r="P98" s="19" t="s">
        <v>46</v>
      </c>
      <c r="Q98" s="33" t="s">
        <v>212</v>
      </c>
      <c r="R98" s="19">
        <v>2.5</v>
      </c>
      <c r="S98" s="21" t="s">
        <v>153</v>
      </c>
      <c r="T98" s="19" t="s">
        <v>49</v>
      </c>
      <c r="U98" s="19" t="s">
        <v>50</v>
      </c>
      <c r="V98" s="18" t="s">
        <v>78</v>
      </c>
      <c r="W98" s="19">
        <v>0.6</v>
      </c>
      <c r="X98" s="19" t="s">
        <v>52</v>
      </c>
      <c r="Y98" s="19">
        <v>1</v>
      </c>
      <c r="Z98" s="19"/>
      <c r="AA98" s="19"/>
      <c r="AB98" s="19"/>
      <c r="AC98" s="19"/>
      <c r="AD98" s="19"/>
      <c r="AE98" s="19"/>
      <c r="AF98" s="19"/>
      <c r="AG98" s="19"/>
      <c r="AH98" s="19"/>
      <c r="AI98" s="19"/>
      <c r="AJ98" s="19"/>
      <c r="AK98" s="19"/>
      <c r="AL98" s="21">
        <f t="shared" si="5"/>
        <v>4.1</v>
      </c>
      <c r="AM98" s="21">
        <f t="shared" si="6"/>
        <v>86.61</v>
      </c>
      <c r="AN98" s="19">
        <v>112</v>
      </c>
      <c r="AO98" s="21">
        <f t="shared" si="7"/>
        <v>87.43</v>
      </c>
      <c r="AP98" s="17">
        <v>96</v>
      </c>
    </row>
    <row r="99" s="2" customFormat="1" ht="40.5" spans="1:42">
      <c r="A99" s="14">
        <v>97</v>
      </c>
      <c r="B99" s="40" t="s">
        <v>36</v>
      </c>
      <c r="C99" s="40" t="s">
        <v>461</v>
      </c>
      <c r="D99" s="41" t="s">
        <v>462</v>
      </c>
      <c r="E99" s="40" t="s">
        <v>39</v>
      </c>
      <c r="F99" s="42" t="s">
        <v>463</v>
      </c>
      <c r="G99" s="43" t="s">
        <v>41</v>
      </c>
      <c r="H99" s="43" t="s">
        <v>42</v>
      </c>
      <c r="I99" s="40" t="s">
        <v>128</v>
      </c>
      <c r="J99" s="40">
        <v>582</v>
      </c>
      <c r="K99" s="40">
        <v>509</v>
      </c>
      <c r="L99" s="40">
        <v>86.12</v>
      </c>
      <c r="M99" s="40">
        <v>123</v>
      </c>
      <c r="N99" s="43" t="s">
        <v>44</v>
      </c>
      <c r="O99" s="43" t="s">
        <v>45</v>
      </c>
      <c r="P99" s="43" t="s">
        <v>103</v>
      </c>
      <c r="Q99" s="42" t="s">
        <v>47</v>
      </c>
      <c r="R99" s="43">
        <v>3</v>
      </c>
      <c r="S99" s="43" t="s">
        <v>464</v>
      </c>
      <c r="T99" s="43" t="s">
        <v>49</v>
      </c>
      <c r="U99" s="43" t="s">
        <v>50</v>
      </c>
      <c r="V99" s="42" t="s">
        <v>74</v>
      </c>
      <c r="W99" s="43">
        <v>1.8</v>
      </c>
      <c r="X99" s="43" t="s">
        <v>52</v>
      </c>
      <c r="Y99" s="43">
        <v>1</v>
      </c>
      <c r="Z99" s="43"/>
      <c r="AA99" s="43"/>
      <c r="AB99" s="43"/>
      <c r="AC99" s="43"/>
      <c r="AD99" s="43"/>
      <c r="AE99" s="14"/>
      <c r="AF99" s="14"/>
      <c r="AG99" s="14"/>
      <c r="AH99" s="14"/>
      <c r="AI99" s="14"/>
      <c r="AJ99" s="14"/>
      <c r="AK99" s="14"/>
      <c r="AL99" s="17">
        <f t="shared" si="5"/>
        <v>5.8</v>
      </c>
      <c r="AM99" s="17">
        <f t="shared" si="6"/>
        <v>86.12</v>
      </c>
      <c r="AN99" s="17">
        <f t="shared" ref="AN99:AN104" si="9">M99</f>
        <v>123</v>
      </c>
      <c r="AO99" s="17">
        <f t="shared" si="7"/>
        <v>87.28</v>
      </c>
      <c r="AP99" s="17">
        <v>97</v>
      </c>
    </row>
    <row r="100" s="2" customFormat="1" ht="40.5" spans="1:42">
      <c r="A100" s="14">
        <v>98</v>
      </c>
      <c r="B100" s="21" t="s">
        <v>36</v>
      </c>
      <c r="C100" s="21" t="s">
        <v>465</v>
      </c>
      <c r="D100" s="13" t="s">
        <v>466</v>
      </c>
      <c r="E100" s="21" t="s">
        <v>39</v>
      </c>
      <c r="F100" s="13" t="s">
        <v>467</v>
      </c>
      <c r="G100" s="21" t="s">
        <v>82</v>
      </c>
      <c r="H100" s="21" t="s">
        <v>42</v>
      </c>
      <c r="I100" s="21" t="s">
        <v>128</v>
      </c>
      <c r="J100" s="21">
        <v>582</v>
      </c>
      <c r="K100" s="21">
        <v>552</v>
      </c>
      <c r="L100" s="21">
        <v>86.39</v>
      </c>
      <c r="M100" s="21">
        <v>117</v>
      </c>
      <c r="N100" s="21" t="s">
        <v>44</v>
      </c>
      <c r="O100" s="21" t="s">
        <v>45</v>
      </c>
      <c r="P100" s="21" t="s">
        <v>103</v>
      </c>
      <c r="Q100" s="13" t="s">
        <v>47</v>
      </c>
      <c r="R100" s="21">
        <v>3</v>
      </c>
      <c r="S100" s="21" t="s">
        <v>468</v>
      </c>
      <c r="T100" s="21" t="s">
        <v>49</v>
      </c>
      <c r="U100" s="21" t="s">
        <v>64</v>
      </c>
      <c r="V100" s="13" t="s">
        <v>314</v>
      </c>
      <c r="W100" s="21">
        <v>0.45</v>
      </c>
      <c r="X100" s="21" t="s">
        <v>52</v>
      </c>
      <c r="Y100" s="21">
        <v>1</v>
      </c>
      <c r="Z100" s="21"/>
      <c r="AA100" s="21"/>
      <c r="AB100" s="21"/>
      <c r="AC100" s="21"/>
      <c r="AD100" s="21"/>
      <c r="AE100" s="21"/>
      <c r="AF100" s="21"/>
      <c r="AG100" s="21"/>
      <c r="AH100" s="21"/>
      <c r="AI100" s="21"/>
      <c r="AJ100" s="21"/>
      <c r="AK100" s="21"/>
      <c r="AL100" s="21">
        <f t="shared" si="5"/>
        <v>4.45</v>
      </c>
      <c r="AM100" s="21">
        <f t="shared" si="6"/>
        <v>86.39</v>
      </c>
      <c r="AN100" s="21">
        <f t="shared" si="9"/>
        <v>117</v>
      </c>
      <c r="AO100" s="21">
        <f t="shared" si="7"/>
        <v>87.28</v>
      </c>
      <c r="AP100" s="17">
        <v>98</v>
      </c>
    </row>
    <row r="101" s="2" customFormat="1" ht="40.5" spans="1:42">
      <c r="A101" s="14">
        <v>99</v>
      </c>
      <c r="B101" s="17" t="s">
        <v>36</v>
      </c>
      <c r="C101" s="17" t="s">
        <v>469</v>
      </c>
      <c r="D101" s="17" t="s">
        <v>470</v>
      </c>
      <c r="E101" s="17" t="s">
        <v>39</v>
      </c>
      <c r="F101" s="17" t="s">
        <v>471</v>
      </c>
      <c r="G101" s="17" t="s">
        <v>82</v>
      </c>
      <c r="H101" s="17" t="s">
        <v>42</v>
      </c>
      <c r="I101" s="17" t="s">
        <v>83</v>
      </c>
      <c r="J101" s="17">
        <v>582</v>
      </c>
      <c r="K101" s="17">
        <v>444</v>
      </c>
      <c r="L101" s="17">
        <v>86.62</v>
      </c>
      <c r="M101" s="17">
        <v>110</v>
      </c>
      <c r="N101" s="17" t="s">
        <v>44</v>
      </c>
      <c r="O101" s="17" t="s">
        <v>45</v>
      </c>
      <c r="P101" s="17" t="s">
        <v>103</v>
      </c>
      <c r="Q101" s="44" t="s">
        <v>47</v>
      </c>
      <c r="R101" s="17">
        <v>3</v>
      </c>
      <c r="S101" s="17"/>
      <c r="T101" s="17"/>
      <c r="U101" s="17"/>
      <c r="V101" s="16"/>
      <c r="W101" s="17"/>
      <c r="X101" s="17"/>
      <c r="Y101" s="17"/>
      <c r="Z101" s="17"/>
      <c r="AA101" s="17"/>
      <c r="AB101" s="17"/>
      <c r="AC101" s="17"/>
      <c r="AD101" s="17"/>
      <c r="AE101" s="17"/>
      <c r="AF101" s="17"/>
      <c r="AG101" s="17"/>
      <c r="AH101" s="17"/>
      <c r="AI101" s="17"/>
      <c r="AJ101" s="17"/>
      <c r="AK101" s="17"/>
      <c r="AL101" s="17">
        <f t="shared" si="5"/>
        <v>3</v>
      </c>
      <c r="AM101" s="17">
        <f t="shared" si="6"/>
        <v>86.62</v>
      </c>
      <c r="AN101" s="17">
        <f t="shared" si="9"/>
        <v>110</v>
      </c>
      <c r="AO101" s="17">
        <f t="shared" si="7"/>
        <v>87.22</v>
      </c>
      <c r="AP101" s="17">
        <v>99</v>
      </c>
    </row>
    <row r="102" s="2" customFormat="1" ht="40.5" spans="1:42">
      <c r="A102" s="14">
        <v>100</v>
      </c>
      <c r="B102" s="19" t="s">
        <v>36</v>
      </c>
      <c r="C102" s="19" t="s">
        <v>472</v>
      </c>
      <c r="D102" s="18" t="s">
        <v>473</v>
      </c>
      <c r="E102" s="19" t="s">
        <v>39</v>
      </c>
      <c r="F102" s="13" t="s">
        <v>474</v>
      </c>
      <c r="G102" s="21" t="s">
        <v>68</v>
      </c>
      <c r="H102" s="13" t="s">
        <v>42</v>
      </c>
      <c r="I102" s="19" t="s">
        <v>128</v>
      </c>
      <c r="J102" s="19">
        <v>582</v>
      </c>
      <c r="K102" s="19">
        <v>517</v>
      </c>
      <c r="L102" s="19">
        <v>86.39</v>
      </c>
      <c r="M102" s="19">
        <v>116</v>
      </c>
      <c r="N102" s="19" t="s">
        <v>44</v>
      </c>
      <c r="O102" s="21" t="s">
        <v>211</v>
      </c>
      <c r="P102" s="21" t="s">
        <v>119</v>
      </c>
      <c r="Q102" s="18" t="s">
        <v>212</v>
      </c>
      <c r="R102" s="19">
        <v>2</v>
      </c>
      <c r="S102" s="21" t="s">
        <v>475</v>
      </c>
      <c r="T102" s="19" t="s">
        <v>49</v>
      </c>
      <c r="U102" s="19" t="s">
        <v>64</v>
      </c>
      <c r="V102" s="18" t="s">
        <v>234</v>
      </c>
      <c r="W102" s="19">
        <v>0.45</v>
      </c>
      <c r="X102" s="19" t="s">
        <v>52</v>
      </c>
      <c r="Y102" s="19">
        <v>1</v>
      </c>
      <c r="Z102" s="19"/>
      <c r="AA102" s="19"/>
      <c r="AB102" s="19"/>
      <c r="AC102" s="19"/>
      <c r="AD102" s="19"/>
      <c r="AE102" s="19"/>
      <c r="AF102" s="19"/>
      <c r="AG102" s="19"/>
      <c r="AH102" s="19"/>
      <c r="AI102" s="19"/>
      <c r="AJ102" s="19"/>
      <c r="AK102" s="19"/>
      <c r="AL102" s="21">
        <f t="shared" si="5"/>
        <v>3.45</v>
      </c>
      <c r="AM102" s="21">
        <f t="shared" si="6"/>
        <v>86.39</v>
      </c>
      <c r="AN102" s="21">
        <f t="shared" si="9"/>
        <v>116</v>
      </c>
      <c r="AO102" s="21">
        <f t="shared" si="7"/>
        <v>87.08</v>
      </c>
      <c r="AP102" s="17">
        <v>100</v>
      </c>
    </row>
    <row r="103" s="2" customFormat="1" ht="40.5" spans="1:42">
      <c r="A103" s="14">
        <v>101</v>
      </c>
      <c r="B103" s="19" t="s">
        <v>36</v>
      </c>
      <c r="C103" s="19" t="s">
        <v>476</v>
      </c>
      <c r="D103" s="49" t="s">
        <v>477</v>
      </c>
      <c r="E103" s="19" t="s">
        <v>39</v>
      </c>
      <c r="F103" s="50" t="s">
        <v>478</v>
      </c>
      <c r="G103" s="21" t="s">
        <v>82</v>
      </c>
      <c r="H103" s="21" t="s">
        <v>42</v>
      </c>
      <c r="I103" s="19" t="s">
        <v>57</v>
      </c>
      <c r="J103" s="19">
        <v>582</v>
      </c>
      <c r="K103" s="19">
        <v>616</v>
      </c>
      <c r="L103" s="19">
        <v>86.38</v>
      </c>
      <c r="M103" s="19">
        <v>118</v>
      </c>
      <c r="N103" s="19" t="s">
        <v>44</v>
      </c>
      <c r="O103" s="21" t="s">
        <v>45</v>
      </c>
      <c r="P103" s="21" t="s">
        <v>228</v>
      </c>
      <c r="Q103" s="18" t="s">
        <v>47</v>
      </c>
      <c r="R103" s="19">
        <v>2</v>
      </c>
      <c r="S103" s="21"/>
      <c r="T103" s="19"/>
      <c r="U103" s="19"/>
      <c r="V103" s="18"/>
      <c r="W103" s="19"/>
      <c r="X103" s="19" t="s">
        <v>52</v>
      </c>
      <c r="Y103" s="19">
        <v>1</v>
      </c>
      <c r="Z103" s="19"/>
      <c r="AA103" s="19"/>
      <c r="AB103" s="19"/>
      <c r="AC103" s="19"/>
      <c r="AD103" s="19"/>
      <c r="AE103" s="19"/>
      <c r="AF103" s="19"/>
      <c r="AG103" s="19"/>
      <c r="AH103" s="19"/>
      <c r="AI103" s="19"/>
      <c r="AJ103" s="19"/>
      <c r="AK103" s="19"/>
      <c r="AL103" s="21">
        <f>SUM(R103,W103,Y103,AC103,AE103,AG103,AI103,AK103)</f>
        <v>3</v>
      </c>
      <c r="AM103" s="21">
        <f>L103</f>
        <v>86.38</v>
      </c>
      <c r="AN103" s="21">
        <f>M103</f>
        <v>118</v>
      </c>
      <c r="AO103" s="21">
        <f>AM103+AL103*0.2</f>
        <v>86.98</v>
      </c>
      <c r="AP103" s="17">
        <v>101</v>
      </c>
    </row>
    <row r="104" s="2" customFormat="1" ht="27" spans="1:42">
      <c r="A104" s="14">
        <v>102</v>
      </c>
      <c r="B104" s="14" t="s">
        <v>36</v>
      </c>
      <c r="C104" s="14" t="s">
        <v>479</v>
      </c>
      <c r="D104" s="46" t="s">
        <v>480</v>
      </c>
      <c r="E104" s="14" t="s">
        <v>55</v>
      </c>
      <c r="F104" s="47" t="s">
        <v>481</v>
      </c>
      <c r="G104" s="14" t="s">
        <v>82</v>
      </c>
      <c r="H104" s="17" t="s">
        <v>42</v>
      </c>
      <c r="I104" s="14" t="s">
        <v>111</v>
      </c>
      <c r="J104" s="14">
        <v>582</v>
      </c>
      <c r="K104" s="14">
        <v>485</v>
      </c>
      <c r="L104" s="14">
        <v>86.71</v>
      </c>
      <c r="M104" s="14">
        <v>106</v>
      </c>
      <c r="N104" s="14"/>
      <c r="O104" s="14"/>
      <c r="P104" s="14"/>
      <c r="Q104" s="14"/>
      <c r="R104" s="14"/>
      <c r="S104" s="14"/>
      <c r="T104" s="14"/>
      <c r="U104" s="14"/>
      <c r="V104" s="14"/>
      <c r="W104" s="14"/>
      <c r="X104" s="14" t="s">
        <v>52</v>
      </c>
      <c r="Y104" s="14">
        <v>1</v>
      </c>
      <c r="Z104" s="14"/>
      <c r="AA104" s="14"/>
      <c r="AB104" s="14"/>
      <c r="AC104" s="14"/>
      <c r="AD104" s="14"/>
      <c r="AE104" s="14"/>
      <c r="AF104" s="14"/>
      <c r="AG104" s="14"/>
      <c r="AH104" s="14"/>
      <c r="AI104" s="14"/>
      <c r="AJ104" s="14"/>
      <c r="AK104" s="14"/>
      <c r="AL104" s="17">
        <f>SUM(R104,W104,Y104,AC104,AE104,AG104,AI104,AK104)</f>
        <v>1</v>
      </c>
      <c r="AM104" s="17">
        <f>L104</f>
        <v>86.71</v>
      </c>
      <c r="AN104" s="17">
        <f>M104</f>
        <v>106</v>
      </c>
      <c r="AO104" s="17">
        <f>AM104+AL104*0.2</f>
        <v>86.91</v>
      </c>
      <c r="AP104" s="17">
        <v>102</v>
      </c>
    </row>
    <row r="105" ht="40.5" spans="1:42">
      <c r="A105" s="14">
        <v>103</v>
      </c>
      <c r="B105" s="19" t="s">
        <v>36</v>
      </c>
      <c r="C105" s="19" t="s">
        <v>482</v>
      </c>
      <c r="D105" s="18" t="s">
        <v>483</v>
      </c>
      <c r="E105" s="19" t="s">
        <v>39</v>
      </c>
      <c r="F105" s="13" t="s">
        <v>484</v>
      </c>
      <c r="G105" s="19" t="s">
        <v>82</v>
      </c>
      <c r="H105" s="21" t="s">
        <v>42</v>
      </c>
      <c r="I105" s="19" t="s">
        <v>166</v>
      </c>
      <c r="J105" s="19">
        <v>582</v>
      </c>
      <c r="K105" s="19">
        <v>589</v>
      </c>
      <c r="L105" s="19">
        <v>86.4</v>
      </c>
      <c r="M105" s="19">
        <v>115</v>
      </c>
      <c r="N105" s="21"/>
      <c r="O105" s="21"/>
      <c r="P105" s="21"/>
      <c r="Q105" s="13"/>
      <c r="R105" s="21"/>
      <c r="S105" s="21" t="s">
        <v>366</v>
      </c>
      <c r="T105" s="21" t="s">
        <v>49</v>
      </c>
      <c r="U105" s="21" t="s">
        <v>64</v>
      </c>
      <c r="V105" s="13" t="s">
        <v>78</v>
      </c>
      <c r="W105" s="21">
        <v>0.9</v>
      </c>
      <c r="X105" s="21" t="s">
        <v>52</v>
      </c>
      <c r="Y105" s="21">
        <v>1</v>
      </c>
      <c r="Z105" s="21"/>
      <c r="AA105" s="21"/>
      <c r="AB105" s="21"/>
      <c r="AC105" s="21"/>
      <c r="AD105" s="21"/>
      <c r="AE105" s="21"/>
      <c r="AF105" s="21"/>
      <c r="AG105" s="21"/>
      <c r="AH105" s="21"/>
      <c r="AI105" s="21"/>
      <c r="AJ105" s="21"/>
      <c r="AK105" s="21"/>
      <c r="AL105" s="21">
        <f>SUM(R105,W105,Y105,AC105,AE105,AG105,AI105,AK105)</f>
        <v>1.9</v>
      </c>
      <c r="AM105" s="21">
        <f>L105</f>
        <v>86.4</v>
      </c>
      <c r="AN105" s="21">
        <f>M105</f>
        <v>115</v>
      </c>
      <c r="AO105" s="21">
        <f>AM105+AL105*0.2</f>
        <v>86.78</v>
      </c>
      <c r="AP105" s="17">
        <v>103</v>
      </c>
    </row>
    <row r="106" s="2" customFormat="1" ht="27" spans="1:42">
      <c r="A106" s="14">
        <v>104</v>
      </c>
      <c r="B106" s="14" t="s">
        <v>36</v>
      </c>
      <c r="C106" s="14" t="s">
        <v>485</v>
      </c>
      <c r="D106" s="46" t="s">
        <v>486</v>
      </c>
      <c r="E106" s="14" t="s">
        <v>55</v>
      </c>
      <c r="F106" s="47" t="s">
        <v>487</v>
      </c>
      <c r="G106" s="14" t="s">
        <v>82</v>
      </c>
      <c r="H106" s="17" t="s">
        <v>42</v>
      </c>
      <c r="I106" s="14" t="s">
        <v>128</v>
      </c>
      <c r="J106" s="14">
        <v>582</v>
      </c>
      <c r="K106" s="14">
        <v>477</v>
      </c>
      <c r="L106" s="14">
        <v>86.68</v>
      </c>
      <c r="M106" s="14">
        <v>107</v>
      </c>
      <c r="N106" s="14"/>
      <c r="O106" s="17"/>
      <c r="P106" s="14"/>
      <c r="Q106" s="14"/>
      <c r="R106" s="14"/>
      <c r="S106" s="17"/>
      <c r="T106" s="14"/>
      <c r="U106" s="14"/>
      <c r="V106" s="14"/>
      <c r="W106" s="14"/>
      <c r="X106" s="14"/>
      <c r="Y106" s="14"/>
      <c r="Z106" s="14"/>
      <c r="AA106" s="14"/>
      <c r="AB106" s="14"/>
      <c r="AC106" s="14"/>
      <c r="AD106" s="14"/>
      <c r="AE106" s="14"/>
      <c r="AF106" s="14"/>
      <c r="AG106" s="14"/>
      <c r="AH106" s="14"/>
      <c r="AI106" s="14"/>
      <c r="AJ106" s="14"/>
      <c r="AK106" s="14"/>
      <c r="AL106" s="17">
        <f>SUM(R106,W106,Y106,AC106,AE106,AG106,AI106,AK106)</f>
        <v>0</v>
      </c>
      <c r="AM106" s="17">
        <f>L106</f>
        <v>86.68</v>
      </c>
      <c r="AN106" s="14">
        <v>107</v>
      </c>
      <c r="AO106" s="17">
        <f>AM106+AL106*0.2</f>
        <v>86.68</v>
      </c>
      <c r="AP106" s="17">
        <v>104</v>
      </c>
    </row>
    <row r="107" s="2" customFormat="1" ht="27" spans="1:42">
      <c r="A107" s="14">
        <v>105</v>
      </c>
      <c r="B107" s="19" t="s">
        <v>36</v>
      </c>
      <c r="C107" s="19" t="s">
        <v>488</v>
      </c>
      <c r="D107" s="49" t="s">
        <v>489</v>
      </c>
      <c r="E107" s="19" t="s">
        <v>39</v>
      </c>
      <c r="F107" s="50" t="s">
        <v>490</v>
      </c>
      <c r="G107" s="19" t="s">
        <v>82</v>
      </c>
      <c r="H107" s="21" t="s">
        <v>42</v>
      </c>
      <c r="I107" s="19" t="s">
        <v>96</v>
      </c>
      <c r="J107" s="19">
        <v>582</v>
      </c>
      <c r="K107" s="19">
        <v>596</v>
      </c>
      <c r="L107" s="19">
        <v>86.07</v>
      </c>
      <c r="M107" s="19">
        <v>124</v>
      </c>
      <c r="N107" s="19" t="s">
        <v>44</v>
      </c>
      <c r="O107" s="21" t="s">
        <v>211</v>
      </c>
      <c r="P107" s="19" t="s">
        <v>103</v>
      </c>
      <c r="Q107" s="18" t="s">
        <v>212</v>
      </c>
      <c r="R107" s="19">
        <v>1.5</v>
      </c>
      <c r="S107" s="21"/>
      <c r="T107" s="19"/>
      <c r="U107" s="19"/>
      <c r="V107" s="19"/>
      <c r="W107" s="19"/>
      <c r="X107" s="19" t="s">
        <v>52</v>
      </c>
      <c r="Y107" s="19">
        <v>1</v>
      </c>
      <c r="Z107" s="19"/>
      <c r="AA107" s="19"/>
      <c r="AB107" s="19"/>
      <c r="AC107" s="19"/>
      <c r="AD107" s="19"/>
      <c r="AE107" s="19"/>
      <c r="AF107" s="19"/>
      <c r="AG107" s="19"/>
      <c r="AH107" s="19"/>
      <c r="AI107" s="19"/>
      <c r="AJ107" s="19"/>
      <c r="AK107" s="19"/>
      <c r="AL107" s="21">
        <f>SUM(R107,W107,Y107,AC107,AE107,AG107,AI107,AK107)</f>
        <v>2.5</v>
      </c>
      <c r="AM107" s="21">
        <f>L107</f>
        <v>86.07</v>
      </c>
      <c r="AN107" s="19">
        <v>124</v>
      </c>
      <c r="AO107" s="21">
        <f>AM107+AL107*0.2</f>
        <v>86.57</v>
      </c>
      <c r="AP107" s="17">
        <v>105</v>
      </c>
    </row>
    <row r="108" ht="54" spans="1:42">
      <c r="A108" s="14">
        <v>106</v>
      </c>
      <c r="B108" s="16" t="s">
        <v>36</v>
      </c>
      <c r="C108" s="16" t="s">
        <v>491</v>
      </c>
      <c r="D108" s="48" t="s">
        <v>492</v>
      </c>
      <c r="E108" s="16" t="s">
        <v>55</v>
      </c>
      <c r="F108" s="48" t="s">
        <v>493</v>
      </c>
      <c r="G108" s="16" t="s">
        <v>41</v>
      </c>
      <c r="H108" s="16" t="s">
        <v>42</v>
      </c>
      <c r="I108" s="16" t="s">
        <v>111</v>
      </c>
      <c r="J108" s="16">
        <v>582</v>
      </c>
      <c r="K108" s="16">
        <v>459</v>
      </c>
      <c r="L108" s="16">
        <v>84</v>
      </c>
      <c r="M108" s="16">
        <v>171</v>
      </c>
      <c r="N108" s="16" t="s">
        <v>58</v>
      </c>
      <c r="O108" s="16" t="s">
        <v>494</v>
      </c>
      <c r="P108" s="16" t="s">
        <v>177</v>
      </c>
      <c r="Q108" s="16" t="s">
        <v>167</v>
      </c>
      <c r="R108" s="45">
        <v>9.9</v>
      </c>
      <c r="S108" s="16" t="s">
        <v>495</v>
      </c>
      <c r="T108" s="16" t="s">
        <v>63</v>
      </c>
      <c r="U108" s="16" t="s">
        <v>50</v>
      </c>
      <c r="V108" s="16" t="s">
        <v>51</v>
      </c>
      <c r="W108" s="45">
        <v>1.8</v>
      </c>
      <c r="X108" s="16" t="s">
        <v>52</v>
      </c>
      <c r="Y108" s="45">
        <v>1</v>
      </c>
      <c r="Z108" s="16"/>
      <c r="AA108" s="16"/>
      <c r="AB108" s="16"/>
      <c r="AC108" s="16"/>
      <c r="AD108" s="16"/>
      <c r="AE108" s="14"/>
      <c r="AF108" s="14"/>
      <c r="AG108" s="14"/>
      <c r="AH108" s="14"/>
      <c r="AI108" s="14"/>
      <c r="AJ108" s="14"/>
      <c r="AK108" s="14"/>
      <c r="AL108" s="17">
        <f>SUM(R108,W108,Y108,AC108,AE108,AG108,AI108,AK108)</f>
        <v>12.7</v>
      </c>
      <c r="AM108" s="17">
        <f>L108</f>
        <v>84</v>
      </c>
      <c r="AN108" s="17">
        <f>M108</f>
        <v>171</v>
      </c>
      <c r="AO108" s="17">
        <f>AM108+AL108*0.2</f>
        <v>86.54</v>
      </c>
      <c r="AP108" s="17">
        <v>106</v>
      </c>
    </row>
    <row r="109" ht="40.5" spans="1:42">
      <c r="A109" s="14">
        <v>107</v>
      </c>
      <c r="B109" s="21" t="s">
        <v>36</v>
      </c>
      <c r="C109" s="21" t="s">
        <v>496</v>
      </c>
      <c r="D109" s="13" t="s">
        <v>497</v>
      </c>
      <c r="E109" s="21" t="s">
        <v>39</v>
      </c>
      <c r="F109" s="13" t="s">
        <v>498</v>
      </c>
      <c r="G109" s="21" t="s">
        <v>82</v>
      </c>
      <c r="H109" s="21" t="s">
        <v>42</v>
      </c>
      <c r="I109" s="21" t="s">
        <v>132</v>
      </c>
      <c r="J109" s="21">
        <v>582</v>
      </c>
      <c r="K109" s="21">
        <v>603</v>
      </c>
      <c r="L109" s="21">
        <v>85.99</v>
      </c>
      <c r="M109" s="21">
        <v>125</v>
      </c>
      <c r="N109" s="21"/>
      <c r="O109" s="21"/>
      <c r="P109" s="21"/>
      <c r="Q109" s="13"/>
      <c r="R109" s="21"/>
      <c r="S109" s="21" t="s">
        <v>432</v>
      </c>
      <c r="T109" s="21" t="s">
        <v>63</v>
      </c>
      <c r="U109" s="21" t="s">
        <v>50</v>
      </c>
      <c r="V109" s="13" t="s">
        <v>393</v>
      </c>
      <c r="W109" s="21">
        <v>0.6</v>
      </c>
      <c r="X109" s="21" t="s">
        <v>52</v>
      </c>
      <c r="Y109" s="21">
        <v>1</v>
      </c>
      <c r="Z109" s="21"/>
      <c r="AA109" s="21"/>
      <c r="AB109" s="21"/>
      <c r="AC109" s="21"/>
      <c r="AD109" s="21"/>
      <c r="AE109" s="21"/>
      <c r="AF109" s="21"/>
      <c r="AG109" s="21"/>
      <c r="AH109" s="21"/>
      <c r="AI109" s="21"/>
      <c r="AJ109" s="21"/>
      <c r="AK109" s="21"/>
      <c r="AL109" s="21">
        <f>SUM(R109,W109,Y109,AC109,AE109,AG109,AI109,AK109)</f>
        <v>1.6</v>
      </c>
      <c r="AM109" s="21">
        <f>L109</f>
        <v>85.99</v>
      </c>
      <c r="AN109" s="21">
        <f>M109</f>
        <v>125</v>
      </c>
      <c r="AO109" s="21">
        <f>AM109+AL109*0.2</f>
        <v>86.31</v>
      </c>
      <c r="AP109" s="17">
        <v>107</v>
      </c>
    </row>
    <row r="110" s="3" customFormat="1" ht="54" spans="1:42">
      <c r="A110" s="14">
        <v>108</v>
      </c>
      <c r="B110" s="14" t="s">
        <v>36</v>
      </c>
      <c r="C110" s="14" t="s">
        <v>499</v>
      </c>
      <c r="D110" s="46" t="s">
        <v>500</v>
      </c>
      <c r="E110" s="14" t="s">
        <v>39</v>
      </c>
      <c r="F110" s="47" t="s">
        <v>501</v>
      </c>
      <c r="G110" s="17" t="s">
        <v>284</v>
      </c>
      <c r="H110" s="17" t="s">
        <v>42</v>
      </c>
      <c r="I110" s="14" t="s">
        <v>157</v>
      </c>
      <c r="J110" s="14">
        <v>582</v>
      </c>
      <c r="K110" s="14">
        <v>560</v>
      </c>
      <c r="L110" s="14">
        <v>85.18</v>
      </c>
      <c r="M110" s="14">
        <v>142</v>
      </c>
      <c r="N110" s="14" t="s">
        <v>44</v>
      </c>
      <c r="O110" s="17" t="s">
        <v>45</v>
      </c>
      <c r="P110" s="17" t="s">
        <v>103</v>
      </c>
      <c r="Q110" s="15" t="s">
        <v>47</v>
      </c>
      <c r="R110" s="14">
        <v>3</v>
      </c>
      <c r="S110" s="17" t="s">
        <v>502</v>
      </c>
      <c r="T110" s="14" t="s">
        <v>49</v>
      </c>
      <c r="U110" s="14" t="s">
        <v>64</v>
      </c>
      <c r="V110" s="15" t="s">
        <v>136</v>
      </c>
      <c r="W110" s="14">
        <v>0.9</v>
      </c>
      <c r="X110" s="14" t="s">
        <v>52</v>
      </c>
      <c r="Y110" s="14">
        <v>1</v>
      </c>
      <c r="Z110" s="14"/>
      <c r="AA110" s="14"/>
      <c r="AB110" s="14"/>
      <c r="AC110" s="14"/>
      <c r="AD110" s="14"/>
      <c r="AE110" s="14"/>
      <c r="AF110" s="14"/>
      <c r="AG110" s="14"/>
      <c r="AH110" s="14"/>
      <c r="AI110" s="14"/>
      <c r="AJ110" s="14"/>
      <c r="AK110" s="14"/>
      <c r="AL110" s="17">
        <f>SUM(R110,W110,Y110,AC110,AE110,AG110,AI110,AK110)</f>
        <v>4.9</v>
      </c>
      <c r="AM110" s="17">
        <f>L110</f>
        <v>85.18</v>
      </c>
      <c r="AN110" s="17">
        <f>M110</f>
        <v>142</v>
      </c>
      <c r="AO110" s="17">
        <f>AM110+AL110*0.2</f>
        <v>86.16</v>
      </c>
      <c r="AP110" s="17">
        <v>108</v>
      </c>
    </row>
    <row r="111" s="4" customFormat="1" ht="40.5" spans="1:42">
      <c r="A111" s="14">
        <v>109</v>
      </c>
      <c r="B111" s="19" t="s">
        <v>36</v>
      </c>
      <c r="C111" s="19" t="s">
        <v>503</v>
      </c>
      <c r="D111" s="18" t="s">
        <v>504</v>
      </c>
      <c r="E111" s="19" t="s">
        <v>55</v>
      </c>
      <c r="F111" s="13" t="s">
        <v>505</v>
      </c>
      <c r="G111" s="19" t="s">
        <v>82</v>
      </c>
      <c r="H111" s="19" t="s">
        <v>42</v>
      </c>
      <c r="I111" s="19" t="s">
        <v>88</v>
      </c>
      <c r="J111" s="19">
        <v>582</v>
      </c>
      <c r="K111" s="19">
        <v>552</v>
      </c>
      <c r="L111" s="19">
        <v>85.31</v>
      </c>
      <c r="M111" s="19">
        <v>141</v>
      </c>
      <c r="N111" s="21" t="s">
        <v>44</v>
      </c>
      <c r="O111" s="21" t="s">
        <v>45</v>
      </c>
      <c r="P111" s="21" t="s">
        <v>228</v>
      </c>
      <c r="Q111" s="18" t="s">
        <v>47</v>
      </c>
      <c r="R111" s="21">
        <v>2</v>
      </c>
      <c r="S111" s="21" t="s">
        <v>506</v>
      </c>
      <c r="T111" s="21" t="s">
        <v>49</v>
      </c>
      <c r="U111" s="21" t="s">
        <v>50</v>
      </c>
      <c r="V111" s="13" t="s">
        <v>61</v>
      </c>
      <c r="W111" s="21">
        <v>1.2</v>
      </c>
      <c r="X111" s="21" t="s">
        <v>52</v>
      </c>
      <c r="Y111" s="21">
        <v>1</v>
      </c>
      <c r="Z111" s="21"/>
      <c r="AA111" s="21"/>
      <c r="AB111" s="21"/>
      <c r="AC111" s="21"/>
      <c r="AD111" s="21"/>
      <c r="AE111" s="21"/>
      <c r="AF111" s="21"/>
      <c r="AG111" s="21"/>
      <c r="AH111" s="21"/>
      <c r="AI111" s="21"/>
      <c r="AJ111" s="21"/>
      <c r="AK111" s="21"/>
      <c r="AL111" s="21">
        <f>SUM(R111,W111,Y111,AC111,AE111,AG111,AI111,AK111)</f>
        <v>4.2</v>
      </c>
      <c r="AM111" s="21">
        <f>L111</f>
        <v>85.31</v>
      </c>
      <c r="AN111" s="21">
        <f>M111</f>
        <v>141</v>
      </c>
      <c r="AO111" s="21">
        <f>AM111+AL111*0.2</f>
        <v>86.15</v>
      </c>
      <c r="AP111" s="17">
        <v>109</v>
      </c>
    </row>
    <row r="112" s="4" customFormat="1" ht="40.5" spans="1:42">
      <c r="A112" s="14">
        <v>110</v>
      </c>
      <c r="B112" s="17" t="s">
        <v>36</v>
      </c>
      <c r="C112" s="17" t="s">
        <v>507</v>
      </c>
      <c r="D112" s="16" t="s">
        <v>508</v>
      </c>
      <c r="E112" s="17" t="s">
        <v>39</v>
      </c>
      <c r="F112" s="16" t="s">
        <v>509</v>
      </c>
      <c r="G112" s="17" t="s">
        <v>82</v>
      </c>
      <c r="H112" s="17" t="s">
        <v>42</v>
      </c>
      <c r="I112" s="17" t="s">
        <v>128</v>
      </c>
      <c r="J112" s="17">
        <v>582</v>
      </c>
      <c r="K112" s="17">
        <v>472</v>
      </c>
      <c r="L112" s="17">
        <v>85.4</v>
      </c>
      <c r="M112" s="17">
        <v>137</v>
      </c>
      <c r="N112" s="17"/>
      <c r="O112" s="17"/>
      <c r="P112" s="17"/>
      <c r="Q112" s="16"/>
      <c r="R112" s="17"/>
      <c r="S112" s="17" t="s">
        <v>510</v>
      </c>
      <c r="T112" s="17" t="s">
        <v>49</v>
      </c>
      <c r="U112" s="17" t="s">
        <v>64</v>
      </c>
      <c r="V112" s="16" t="s">
        <v>74</v>
      </c>
      <c r="W112" s="17">
        <v>2.7</v>
      </c>
      <c r="X112" s="17" t="s">
        <v>52</v>
      </c>
      <c r="Y112" s="17">
        <v>1</v>
      </c>
      <c r="Z112" s="17"/>
      <c r="AA112" s="17"/>
      <c r="AB112" s="17"/>
      <c r="AC112" s="17"/>
      <c r="AD112" s="17"/>
      <c r="AE112" s="17"/>
      <c r="AF112" s="17"/>
      <c r="AG112" s="17"/>
      <c r="AH112" s="17"/>
      <c r="AI112" s="17"/>
      <c r="AJ112" s="17"/>
      <c r="AK112" s="17"/>
      <c r="AL112" s="17">
        <f>SUM(R112,W112,Y112,AC112,AE112,AG112,AI112,AK112)</f>
        <v>3.7</v>
      </c>
      <c r="AM112" s="17">
        <f>L112</f>
        <v>85.4</v>
      </c>
      <c r="AN112" s="17">
        <f>M112</f>
        <v>137</v>
      </c>
      <c r="AO112" s="17">
        <f>AM112+AL112*0.2</f>
        <v>86.14</v>
      </c>
      <c r="AP112" s="17">
        <v>110</v>
      </c>
    </row>
    <row r="113" s="4" customFormat="1" ht="27" spans="1:42">
      <c r="A113" s="14">
        <v>111</v>
      </c>
      <c r="B113" s="21" t="s">
        <v>36</v>
      </c>
      <c r="C113" s="21" t="s">
        <v>511</v>
      </c>
      <c r="D113" s="50" t="s">
        <v>512</v>
      </c>
      <c r="E113" s="21" t="s">
        <v>39</v>
      </c>
      <c r="F113" s="50" t="s">
        <v>513</v>
      </c>
      <c r="G113" s="21" t="s">
        <v>82</v>
      </c>
      <c r="H113" s="21" t="s">
        <v>42</v>
      </c>
      <c r="I113" s="21" t="s">
        <v>233</v>
      </c>
      <c r="J113" s="21">
        <v>582</v>
      </c>
      <c r="K113" s="21">
        <v>501</v>
      </c>
      <c r="L113" s="21">
        <v>85.58</v>
      </c>
      <c r="M113" s="21">
        <v>133</v>
      </c>
      <c r="N113" s="21"/>
      <c r="O113" s="21"/>
      <c r="P113" s="21"/>
      <c r="Q113" s="21"/>
      <c r="R113" s="21"/>
      <c r="S113" s="21"/>
      <c r="T113" s="21"/>
      <c r="U113" s="21"/>
      <c r="V113" s="21"/>
      <c r="W113" s="21"/>
      <c r="X113" s="21" t="s">
        <v>52</v>
      </c>
      <c r="Y113" s="21">
        <v>1</v>
      </c>
      <c r="Z113" s="21"/>
      <c r="AA113" s="21"/>
      <c r="AB113" s="21"/>
      <c r="AC113" s="21"/>
      <c r="AD113" s="21"/>
      <c r="AE113" s="21"/>
      <c r="AF113" s="21"/>
      <c r="AG113" s="21"/>
      <c r="AH113" s="21"/>
      <c r="AI113" s="21"/>
      <c r="AJ113" s="21"/>
      <c r="AK113" s="21"/>
      <c r="AL113" s="21">
        <f>SUM(R113,W113,Y113,AC113,AE113,AG113,AI113,AK113)</f>
        <v>1</v>
      </c>
      <c r="AM113" s="21">
        <f>L113</f>
        <v>85.58</v>
      </c>
      <c r="AN113" s="21">
        <f>M113</f>
        <v>133</v>
      </c>
      <c r="AO113" s="21">
        <f>AM113+AL113*0.2</f>
        <v>85.78</v>
      </c>
      <c r="AP113" s="17">
        <v>111</v>
      </c>
    </row>
    <row r="114" s="5" customFormat="1" ht="31" customHeight="1" spans="1:42">
      <c r="A114" s="14">
        <v>112</v>
      </c>
      <c r="B114" s="14" t="s">
        <v>36</v>
      </c>
      <c r="C114" s="14" t="s">
        <v>514</v>
      </c>
      <c r="D114" s="46" t="s">
        <v>515</v>
      </c>
      <c r="E114" s="14" t="s">
        <v>55</v>
      </c>
      <c r="F114" s="47" t="s">
        <v>516</v>
      </c>
      <c r="G114" s="17" t="s">
        <v>82</v>
      </c>
      <c r="H114" s="17" t="s">
        <v>42</v>
      </c>
      <c r="I114" s="14" t="s">
        <v>128</v>
      </c>
      <c r="J114" s="14">
        <v>582</v>
      </c>
      <c r="K114" s="14">
        <v>546</v>
      </c>
      <c r="L114" s="14">
        <v>84.87</v>
      </c>
      <c r="M114" s="14">
        <v>149</v>
      </c>
      <c r="N114" s="14" t="s">
        <v>44</v>
      </c>
      <c r="O114" s="17" t="s">
        <v>84</v>
      </c>
      <c r="P114" s="17" t="s">
        <v>103</v>
      </c>
      <c r="Q114" s="15" t="s">
        <v>47</v>
      </c>
      <c r="R114" s="14">
        <v>3</v>
      </c>
      <c r="S114" s="17"/>
      <c r="T114" s="14"/>
      <c r="U114" s="14"/>
      <c r="V114" s="15"/>
      <c r="W114" s="14"/>
      <c r="X114" s="14" t="s">
        <v>52</v>
      </c>
      <c r="Y114" s="14">
        <v>1</v>
      </c>
      <c r="Z114" s="14"/>
      <c r="AA114" s="14"/>
      <c r="AB114" s="14"/>
      <c r="AC114" s="14"/>
      <c r="AD114" s="14"/>
      <c r="AE114" s="14"/>
      <c r="AF114" s="14"/>
      <c r="AG114" s="14"/>
      <c r="AH114" s="14"/>
      <c r="AI114" s="14"/>
      <c r="AJ114" s="14"/>
      <c r="AK114" s="14"/>
      <c r="AL114" s="17">
        <f>SUM(R114,W114,Y114,AC114,AE114,AG114,AI114,AK114)</f>
        <v>4</v>
      </c>
      <c r="AM114" s="17">
        <f>L114</f>
        <v>84.87</v>
      </c>
      <c r="AN114" s="17">
        <f>M114</f>
        <v>149</v>
      </c>
      <c r="AO114" s="17">
        <f>AM114+AL114*0.2</f>
        <v>85.67</v>
      </c>
      <c r="AP114" s="17">
        <v>112</v>
      </c>
    </row>
    <row r="115" s="6" customFormat="1" ht="40.5" spans="1:42">
      <c r="A115" s="14">
        <v>113</v>
      </c>
      <c r="B115" s="19" t="s">
        <v>36</v>
      </c>
      <c r="C115" s="19" t="s">
        <v>517</v>
      </c>
      <c r="D115" s="49" t="s">
        <v>518</v>
      </c>
      <c r="E115" s="19" t="s">
        <v>39</v>
      </c>
      <c r="F115" s="50" t="s">
        <v>519</v>
      </c>
      <c r="G115" s="21" t="s">
        <v>41</v>
      </c>
      <c r="H115" s="21" t="s">
        <v>42</v>
      </c>
      <c r="I115" s="19" t="s">
        <v>132</v>
      </c>
      <c r="J115" s="19">
        <v>582</v>
      </c>
      <c r="K115" s="19">
        <v>466</v>
      </c>
      <c r="L115" s="19">
        <v>84.69</v>
      </c>
      <c r="M115" s="19">
        <v>154</v>
      </c>
      <c r="N115" s="19" t="s">
        <v>44</v>
      </c>
      <c r="O115" s="21" t="s">
        <v>45</v>
      </c>
      <c r="P115" s="21" t="s">
        <v>228</v>
      </c>
      <c r="Q115" s="18" t="s">
        <v>47</v>
      </c>
      <c r="R115" s="19">
        <v>2</v>
      </c>
      <c r="S115" s="21" t="s">
        <v>520</v>
      </c>
      <c r="T115" s="19" t="s">
        <v>105</v>
      </c>
      <c r="U115" s="19" t="s">
        <v>106</v>
      </c>
      <c r="V115" s="18" t="s">
        <v>61</v>
      </c>
      <c r="W115" s="19">
        <v>0.75</v>
      </c>
      <c r="X115" s="19" t="s">
        <v>52</v>
      </c>
      <c r="Y115" s="19">
        <v>1</v>
      </c>
      <c r="Z115" s="19"/>
      <c r="AA115" s="19"/>
      <c r="AB115" s="19"/>
      <c r="AC115" s="19"/>
      <c r="AD115" s="19"/>
      <c r="AE115" s="19"/>
      <c r="AF115" s="19"/>
      <c r="AG115" s="19"/>
      <c r="AH115" s="19"/>
      <c r="AI115" s="19"/>
      <c r="AJ115" s="19"/>
      <c r="AK115" s="19"/>
      <c r="AL115" s="21">
        <f>SUM(R115,W115,Y115,AC115,AE115,AG115,AI115,AK115)</f>
        <v>3.75</v>
      </c>
      <c r="AM115" s="21">
        <f>L115</f>
        <v>84.69</v>
      </c>
      <c r="AN115" s="21">
        <f>M115</f>
        <v>154</v>
      </c>
      <c r="AO115" s="21">
        <f>AM115+AL115*0.2</f>
        <v>85.44</v>
      </c>
      <c r="AP115" s="17">
        <v>113</v>
      </c>
    </row>
    <row r="116" s="6" customFormat="1" ht="40.5" spans="1:42">
      <c r="A116" s="14">
        <v>114</v>
      </c>
      <c r="B116" s="17" t="s">
        <v>36</v>
      </c>
      <c r="C116" s="17" t="s">
        <v>521</v>
      </c>
      <c r="D116" s="16" t="s">
        <v>522</v>
      </c>
      <c r="E116" s="17" t="s">
        <v>39</v>
      </c>
      <c r="F116" s="16" t="s">
        <v>300</v>
      </c>
      <c r="G116" s="17" t="s">
        <v>82</v>
      </c>
      <c r="H116" s="17" t="s">
        <v>42</v>
      </c>
      <c r="I116" s="17" t="s">
        <v>128</v>
      </c>
      <c r="J116" s="17">
        <v>582</v>
      </c>
      <c r="K116" s="17">
        <v>605</v>
      </c>
      <c r="L116" s="17">
        <v>84.28</v>
      </c>
      <c r="M116" s="17">
        <v>161</v>
      </c>
      <c r="N116" s="17" t="s">
        <v>44</v>
      </c>
      <c r="O116" s="17" t="s">
        <v>45</v>
      </c>
      <c r="P116" s="17" t="s">
        <v>228</v>
      </c>
      <c r="Q116" s="16" t="s">
        <v>47</v>
      </c>
      <c r="R116" s="17">
        <v>2</v>
      </c>
      <c r="S116" s="17" t="s">
        <v>229</v>
      </c>
      <c r="T116" s="17" t="s">
        <v>49</v>
      </c>
      <c r="U116" s="17" t="s">
        <v>50</v>
      </c>
      <c r="V116" s="16" t="s">
        <v>51</v>
      </c>
      <c r="W116" s="17">
        <v>0.9</v>
      </c>
      <c r="X116" s="17" t="s">
        <v>52</v>
      </c>
      <c r="Y116" s="17">
        <v>1</v>
      </c>
      <c r="Z116" s="17"/>
      <c r="AA116" s="17"/>
      <c r="AB116" s="17"/>
      <c r="AC116" s="17"/>
      <c r="AD116" s="17"/>
      <c r="AE116" s="17"/>
      <c r="AF116" s="17"/>
      <c r="AG116" s="17"/>
      <c r="AH116" s="17"/>
      <c r="AI116" s="17"/>
      <c r="AJ116" s="17"/>
      <c r="AK116" s="17"/>
      <c r="AL116" s="17">
        <f>SUM(R116,W116,Y116,AC116,AE116,AG116,AI116,AK116)</f>
        <v>3.9</v>
      </c>
      <c r="AM116" s="17">
        <f>L116</f>
        <v>84.28</v>
      </c>
      <c r="AN116" s="17">
        <f>M116</f>
        <v>161</v>
      </c>
      <c r="AO116" s="17">
        <f>AM116+AL116*0.2</f>
        <v>85.06</v>
      </c>
      <c r="AP116" s="17">
        <v>114</v>
      </c>
    </row>
    <row r="117" s="6" customFormat="1" ht="40.5" spans="1:42">
      <c r="A117" s="14">
        <v>115</v>
      </c>
      <c r="B117" s="19" t="s">
        <v>36</v>
      </c>
      <c r="C117" s="19" t="s">
        <v>523</v>
      </c>
      <c r="D117" s="19" t="s">
        <v>524</v>
      </c>
      <c r="E117" s="19" t="s">
        <v>55</v>
      </c>
      <c r="F117" s="21" t="s">
        <v>525</v>
      </c>
      <c r="G117" s="21" t="s">
        <v>41</v>
      </c>
      <c r="H117" s="21" t="s">
        <v>42</v>
      </c>
      <c r="I117" s="19" t="s">
        <v>111</v>
      </c>
      <c r="J117" s="19">
        <v>582</v>
      </c>
      <c r="K117" s="19">
        <v>578</v>
      </c>
      <c r="L117" s="19">
        <v>84.14</v>
      </c>
      <c r="M117" s="19">
        <v>165</v>
      </c>
      <c r="N117" s="19" t="s">
        <v>44</v>
      </c>
      <c r="O117" s="21" t="s">
        <v>45</v>
      </c>
      <c r="P117" s="21" t="s">
        <v>103</v>
      </c>
      <c r="Q117" s="18" t="s">
        <v>47</v>
      </c>
      <c r="R117" s="19">
        <v>3</v>
      </c>
      <c r="S117" s="21"/>
      <c r="T117" s="19"/>
      <c r="U117" s="19"/>
      <c r="V117" s="18"/>
      <c r="W117" s="19"/>
      <c r="X117" s="19" t="s">
        <v>52</v>
      </c>
      <c r="Y117" s="19">
        <v>1</v>
      </c>
      <c r="Z117" s="19"/>
      <c r="AA117" s="19"/>
      <c r="AB117" s="19"/>
      <c r="AC117" s="19"/>
      <c r="AD117" s="19"/>
      <c r="AE117" s="19"/>
      <c r="AF117" s="19"/>
      <c r="AG117" s="19"/>
      <c r="AH117" s="19"/>
      <c r="AI117" s="19"/>
      <c r="AJ117" s="19"/>
      <c r="AK117" s="19"/>
      <c r="AL117" s="21">
        <f>SUM(R117,W117,Y117,AC117,AE117,AG117,AI117,AK117)</f>
        <v>4</v>
      </c>
      <c r="AM117" s="21">
        <f>L117</f>
        <v>84.14</v>
      </c>
      <c r="AN117" s="21">
        <f>M117</f>
        <v>165</v>
      </c>
      <c r="AO117" s="21">
        <f>AM117+AL117*0.2</f>
        <v>84.94</v>
      </c>
      <c r="AP117" s="17">
        <v>115</v>
      </c>
    </row>
    <row r="118" s="7" customFormat="1" ht="27" spans="1:42">
      <c r="A118" s="14">
        <v>116</v>
      </c>
      <c r="B118" s="17" t="s">
        <v>36</v>
      </c>
      <c r="C118" s="17" t="s">
        <v>526</v>
      </c>
      <c r="D118" s="16" t="s">
        <v>527</v>
      </c>
      <c r="E118" s="17" t="s">
        <v>39</v>
      </c>
      <c r="F118" s="16" t="s">
        <v>528</v>
      </c>
      <c r="G118" s="17" t="s">
        <v>82</v>
      </c>
      <c r="H118" s="17" t="s">
        <v>42</v>
      </c>
      <c r="I118" s="17" t="s">
        <v>233</v>
      </c>
      <c r="J118" s="17">
        <v>582</v>
      </c>
      <c r="K118" s="17">
        <v>615</v>
      </c>
      <c r="L118" s="17">
        <v>83.99</v>
      </c>
      <c r="M118" s="17">
        <v>172</v>
      </c>
      <c r="N118" s="17" t="s">
        <v>44</v>
      </c>
      <c r="O118" s="17" t="s">
        <v>258</v>
      </c>
      <c r="P118" s="17" t="s">
        <v>103</v>
      </c>
      <c r="Q118" s="16" t="s">
        <v>47</v>
      </c>
      <c r="R118" s="17">
        <v>3</v>
      </c>
      <c r="S118" s="17"/>
      <c r="T118" s="17"/>
      <c r="U118" s="17"/>
      <c r="V118" s="16"/>
      <c r="W118" s="17"/>
      <c r="X118" s="17" t="s">
        <v>52</v>
      </c>
      <c r="Y118" s="17">
        <v>1</v>
      </c>
      <c r="Z118" s="17"/>
      <c r="AA118" s="17"/>
      <c r="AB118" s="17"/>
      <c r="AC118" s="17"/>
      <c r="AD118" s="17"/>
      <c r="AE118" s="17"/>
      <c r="AF118" s="17"/>
      <c r="AG118" s="17"/>
      <c r="AH118" s="17"/>
      <c r="AI118" s="17"/>
      <c r="AJ118" s="17"/>
      <c r="AK118" s="17"/>
      <c r="AL118" s="17">
        <f>SUM(R118,W118,Y118,AC118,AE118,AG118,AI118,AK118)</f>
        <v>4</v>
      </c>
      <c r="AM118" s="17">
        <f>L118</f>
        <v>83.99</v>
      </c>
      <c r="AN118" s="17">
        <f>M118</f>
        <v>172</v>
      </c>
      <c r="AO118" s="17">
        <f>AM118+AL118*0.2</f>
        <v>84.79</v>
      </c>
      <c r="AP118" s="17">
        <v>116</v>
      </c>
    </row>
    <row r="119" s="6" customFormat="1" ht="27" spans="1:42">
      <c r="A119" s="14">
        <v>117</v>
      </c>
      <c r="B119" s="19" t="s">
        <v>36</v>
      </c>
      <c r="C119" s="19" t="s">
        <v>529</v>
      </c>
      <c r="D119" s="18" t="s">
        <v>530</v>
      </c>
      <c r="E119" s="19" t="s">
        <v>39</v>
      </c>
      <c r="F119" s="13" t="s">
        <v>531</v>
      </c>
      <c r="G119" s="21" t="s">
        <v>82</v>
      </c>
      <c r="H119" s="21" t="s">
        <v>42</v>
      </c>
      <c r="I119" s="19" t="s">
        <v>152</v>
      </c>
      <c r="J119" s="19">
        <v>582</v>
      </c>
      <c r="K119" s="19">
        <v>449</v>
      </c>
      <c r="L119" s="19">
        <v>84.12</v>
      </c>
      <c r="M119" s="19">
        <v>166</v>
      </c>
      <c r="N119" s="21"/>
      <c r="O119" s="21"/>
      <c r="P119" s="21"/>
      <c r="Q119" s="13"/>
      <c r="R119" s="21"/>
      <c r="S119" s="21"/>
      <c r="T119" s="21"/>
      <c r="U119" s="21"/>
      <c r="V119" s="13"/>
      <c r="W119" s="21"/>
      <c r="X119" s="21"/>
      <c r="Y119" s="21"/>
      <c r="Z119" s="21"/>
      <c r="AA119" s="21"/>
      <c r="AB119" s="21"/>
      <c r="AC119" s="21"/>
      <c r="AD119" s="21"/>
      <c r="AE119" s="21"/>
      <c r="AF119" s="21"/>
      <c r="AG119" s="21"/>
      <c r="AH119" s="21"/>
      <c r="AI119" s="21"/>
      <c r="AJ119" s="21"/>
      <c r="AK119" s="21"/>
      <c r="AL119" s="21">
        <f>SUM(R119,W119,Y119,AC119,AE119,AG119,AI119,AK119)</f>
        <v>0</v>
      </c>
      <c r="AM119" s="21">
        <f>L119</f>
        <v>84.12</v>
      </c>
      <c r="AN119" s="21">
        <f>M119</f>
        <v>166</v>
      </c>
      <c r="AO119" s="21">
        <f>AM119+AL119*0.2</f>
        <v>84.12</v>
      </c>
      <c r="AP119" s="17">
        <v>117</v>
      </c>
    </row>
    <row r="120" s="7" customFormat="1" ht="27" spans="1:42">
      <c r="A120" s="14">
        <v>118</v>
      </c>
      <c r="B120" s="14" t="s">
        <v>36</v>
      </c>
      <c r="C120" s="14" t="s">
        <v>532</v>
      </c>
      <c r="D120" s="46" t="s">
        <v>533</v>
      </c>
      <c r="E120" s="14" t="s">
        <v>55</v>
      </c>
      <c r="F120" s="47" t="s">
        <v>534</v>
      </c>
      <c r="G120" s="17" t="s">
        <v>68</v>
      </c>
      <c r="H120" s="17" t="s">
        <v>42</v>
      </c>
      <c r="I120" s="14" t="s">
        <v>111</v>
      </c>
      <c r="J120" s="14">
        <v>582</v>
      </c>
      <c r="K120" s="14">
        <v>517</v>
      </c>
      <c r="L120" s="14">
        <v>83.03</v>
      </c>
      <c r="M120" s="14">
        <v>195</v>
      </c>
      <c r="N120" s="14" t="s">
        <v>44</v>
      </c>
      <c r="O120" s="17" t="s">
        <v>258</v>
      </c>
      <c r="P120" s="17" t="s">
        <v>228</v>
      </c>
      <c r="Q120" s="15" t="s">
        <v>47</v>
      </c>
      <c r="R120" s="14">
        <v>2</v>
      </c>
      <c r="S120" s="17" t="s">
        <v>535</v>
      </c>
      <c r="T120" s="14" t="s">
        <v>105</v>
      </c>
      <c r="U120" s="14" t="s">
        <v>106</v>
      </c>
      <c r="V120" s="15" t="s">
        <v>51</v>
      </c>
      <c r="W120" s="14">
        <v>0.45</v>
      </c>
      <c r="X120" s="14" t="s">
        <v>52</v>
      </c>
      <c r="Y120" s="14">
        <v>1</v>
      </c>
      <c r="Z120" s="14"/>
      <c r="AA120" s="14"/>
      <c r="AB120" s="14"/>
      <c r="AC120" s="14"/>
      <c r="AD120" s="14"/>
      <c r="AE120" s="14"/>
      <c r="AF120" s="14"/>
      <c r="AG120" s="14"/>
      <c r="AH120" s="14"/>
      <c r="AI120" s="14"/>
      <c r="AJ120" s="14"/>
      <c r="AK120" s="14"/>
      <c r="AL120" s="17">
        <f>SUM(R120,W120,Y120,AC120,AE120,AG120,AI120,AK120)</f>
        <v>3.45</v>
      </c>
      <c r="AM120" s="17">
        <f>L120</f>
        <v>83.03</v>
      </c>
      <c r="AN120" s="17">
        <f>M120</f>
        <v>195</v>
      </c>
      <c r="AO120" s="17">
        <f>AM120+AL120*0.2</f>
        <v>83.72</v>
      </c>
      <c r="AP120" s="17">
        <v>118</v>
      </c>
    </row>
    <row r="121" s="7" customFormat="1" ht="54" spans="1:42">
      <c r="A121" s="14">
        <v>119</v>
      </c>
      <c r="B121" s="19" t="s">
        <v>36</v>
      </c>
      <c r="C121" s="19" t="s">
        <v>536</v>
      </c>
      <c r="D121" s="49" t="s">
        <v>537</v>
      </c>
      <c r="E121" s="19" t="s">
        <v>55</v>
      </c>
      <c r="F121" s="50" t="s">
        <v>538</v>
      </c>
      <c r="G121" s="21" t="s">
        <v>41</v>
      </c>
      <c r="H121" s="21" t="s">
        <v>42</v>
      </c>
      <c r="I121" s="19" t="s">
        <v>88</v>
      </c>
      <c r="J121" s="19">
        <v>582</v>
      </c>
      <c r="K121" s="19">
        <v>547</v>
      </c>
      <c r="L121" s="19">
        <v>82.74</v>
      </c>
      <c r="M121" s="19">
        <v>200</v>
      </c>
      <c r="N121" s="19" t="s">
        <v>58</v>
      </c>
      <c r="O121" s="21" t="s">
        <v>539</v>
      </c>
      <c r="P121" s="21" t="s">
        <v>228</v>
      </c>
      <c r="Q121" s="18" t="s">
        <v>540</v>
      </c>
      <c r="R121" s="19">
        <v>0.3</v>
      </c>
      <c r="S121" s="21" t="s">
        <v>444</v>
      </c>
      <c r="T121" s="19" t="s">
        <v>49</v>
      </c>
      <c r="U121" s="19" t="s">
        <v>64</v>
      </c>
      <c r="V121" s="18" t="s">
        <v>167</v>
      </c>
      <c r="W121" s="19">
        <v>1.35</v>
      </c>
      <c r="X121" s="19"/>
      <c r="Y121" s="19"/>
      <c r="Z121" s="19"/>
      <c r="AA121" s="19"/>
      <c r="AB121" s="19"/>
      <c r="AC121" s="19"/>
      <c r="AD121" s="19"/>
      <c r="AE121" s="19"/>
      <c r="AF121" s="19"/>
      <c r="AG121" s="19"/>
      <c r="AH121" s="19"/>
      <c r="AI121" s="19"/>
      <c r="AJ121" s="19"/>
      <c r="AK121" s="19"/>
      <c r="AL121" s="21">
        <f>SUM(R121,W121,Y121,AC121,AE121,AG121,AI121,AK121)</f>
        <v>1.65</v>
      </c>
      <c r="AM121" s="21">
        <f>L121</f>
        <v>82.74</v>
      </c>
      <c r="AN121" s="21">
        <f>M121</f>
        <v>200</v>
      </c>
      <c r="AO121" s="21">
        <f>AM121+AL121*0.2</f>
        <v>83.07</v>
      </c>
      <c r="AP121" s="17">
        <v>119</v>
      </c>
    </row>
  </sheetData>
  <autoFilter xmlns:etc="http://www.wps.cn/officeDocument/2017/etCustomData" ref="A2:AP120" etc:filterBottomFollowUsedRange="0">
    <sortState ref="A2:AP120">
      <sortCondition ref="AO2" descending="1"/>
    </sortState>
    <extLst/>
  </autoFilter>
  <sortState ref="A3:AP121">
    <sortCondition ref="AO110" descending="1"/>
  </sortState>
  <mergeCells count="10">
    <mergeCell ref="A1:K1"/>
    <mergeCell ref="L1:M1"/>
    <mergeCell ref="N1:R1"/>
    <mergeCell ref="S1:W1"/>
    <mergeCell ref="X1:Y1"/>
    <mergeCell ref="Z1:AC1"/>
    <mergeCell ref="AD1:AE1"/>
    <mergeCell ref="AF1:AG1"/>
    <mergeCell ref="AH1:AI1"/>
    <mergeCell ref="AJ1:AK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普通班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崔帅</cp:lastModifiedBy>
  <dcterms:created xsi:type="dcterms:W3CDTF">2024-09-09T09:49:00Z</dcterms:created>
  <cp:lastPrinted>2025-09-01T04:01:00Z</cp:lastPrinted>
  <dcterms:modified xsi:type="dcterms:W3CDTF">2025-09-05T13:19:53Z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01AE08E4DEB94A7AAB4A87EED771AB71_13</vt:lpwstr>
  </property>
  <property fmtid="{D5CDD505-2E9C-101B-9397-08002B2CF9AE}" pid="3" name="KSOProductBuildVer">
    <vt:lpwstr>2052-12.1.0.21915</vt:lpwstr>
  </property>
  <property fmtid="{D5CDD505-2E9C-101B-9397-08002B2CF9AE}" pid="4" name="KSOReadingLayout">
    <vt:bool>true</vt:bool>
  </property>
</Properties>
</file>