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5\Desktop\2025年推免\6、公示\3、初选名单公示\"/>
    </mc:Choice>
  </mc:AlternateContent>
  <xr:revisionPtr revIDLastSave="0" documentId="13_ncr:1_{8F11086A-C7C0-468B-BC49-051448F8A3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推免" sheetId="3" r:id="rId1"/>
    <sheet name="2023推免 (验证)" sheetId="5" state="hidden" r:id="rId2"/>
    <sheet name="2023推免 (原始)" sheetId="6" state="hidden" r:id="rId3"/>
  </sheets>
  <definedNames>
    <definedName name="_xlnm._FilterDatabase" localSheetId="1" hidden="1">'2023推免 (验证)'!$A$1:$N$228</definedName>
    <definedName name="_xlnm._FilterDatabase" localSheetId="2" hidden="1">'2023推免 (原始)'!$A$1:$R$228</definedName>
    <definedName name="_xlnm._FilterDatabase" localSheetId="0" hidden="1">'2025推免'!$A$1:$L$217</definedName>
    <definedName name="_xlnm.Print_Titles" localSheetId="1">'2023推免 (验证)'!$1:$1</definedName>
    <definedName name="_xlnm.Print_Titles" localSheetId="2">'2023推免 (原始)'!$1:$1</definedName>
    <definedName name="_xlnm.Print_Titles" localSheetId="0">'2025推免'!$1:$1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8" i="6" l="1"/>
  <c r="L227" i="6"/>
  <c r="L226" i="6"/>
  <c r="L225" i="6"/>
  <c r="L224" i="6"/>
  <c r="L223" i="6"/>
  <c r="L222" i="6"/>
  <c r="L221" i="6"/>
  <c r="L220" i="6"/>
  <c r="L219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O195" i="6"/>
  <c r="L195" i="6"/>
  <c r="E195" i="6"/>
  <c r="P195" i="6" s="1"/>
  <c r="O194" i="6"/>
  <c r="L194" i="6"/>
  <c r="E194" i="6"/>
  <c r="O193" i="6"/>
  <c r="L193" i="6"/>
  <c r="E193" i="6"/>
  <c r="O192" i="6"/>
  <c r="L192" i="6"/>
  <c r="E192" i="6"/>
  <c r="O191" i="6"/>
  <c r="L191" i="6"/>
  <c r="E191" i="6"/>
  <c r="P191" i="6" s="1"/>
  <c r="O190" i="6"/>
  <c r="L190" i="6"/>
  <c r="E190" i="6"/>
  <c r="O189" i="6"/>
  <c r="L189" i="6"/>
  <c r="F189" i="6"/>
  <c r="E189" i="6"/>
  <c r="P189" i="6" s="1"/>
  <c r="O188" i="6"/>
  <c r="L188" i="6"/>
  <c r="E188" i="6"/>
  <c r="O187" i="6"/>
  <c r="L187" i="6"/>
  <c r="E187" i="6"/>
  <c r="P187" i="6" s="1"/>
  <c r="O186" i="6"/>
  <c r="L186" i="6"/>
  <c r="E186" i="6"/>
  <c r="O185" i="6"/>
  <c r="L185" i="6"/>
  <c r="F185" i="6"/>
  <c r="E185" i="6"/>
  <c r="O184" i="6"/>
  <c r="L184" i="6"/>
  <c r="E184" i="6"/>
  <c r="O183" i="6"/>
  <c r="L183" i="6"/>
  <c r="F183" i="6"/>
  <c r="E183" i="6"/>
  <c r="O182" i="6"/>
  <c r="P182" i="6" s="1"/>
  <c r="L182" i="6"/>
  <c r="F182" i="6"/>
  <c r="O181" i="6"/>
  <c r="L181" i="6"/>
  <c r="E181" i="6"/>
  <c r="O180" i="6"/>
  <c r="L180" i="6"/>
  <c r="E180" i="6"/>
  <c r="F180" i="6" s="1"/>
  <c r="O179" i="6"/>
  <c r="L179" i="6"/>
  <c r="E179" i="6"/>
  <c r="P178" i="6"/>
  <c r="O178" i="6"/>
  <c r="L178" i="6"/>
  <c r="E178" i="6"/>
  <c r="F178" i="6" s="1"/>
  <c r="O177" i="6"/>
  <c r="L177" i="6"/>
  <c r="E177" i="6"/>
  <c r="O176" i="6"/>
  <c r="P176" i="6" s="1"/>
  <c r="L176" i="6"/>
  <c r="E176" i="6"/>
  <c r="F176" i="6" s="1"/>
  <c r="O175" i="6"/>
  <c r="L175" i="6"/>
  <c r="E175" i="6"/>
  <c r="P174" i="6"/>
  <c r="O174" i="6"/>
  <c r="L174" i="6"/>
  <c r="E174" i="6"/>
  <c r="F174" i="6" s="1"/>
  <c r="O173" i="6"/>
  <c r="L173" i="6"/>
  <c r="E173" i="6"/>
  <c r="O172" i="6"/>
  <c r="L172" i="6"/>
  <c r="E172" i="6"/>
  <c r="F172" i="6" s="1"/>
  <c r="O171" i="6"/>
  <c r="L171" i="6"/>
  <c r="E171" i="6"/>
  <c r="O170" i="6"/>
  <c r="L170" i="6"/>
  <c r="E170" i="6"/>
  <c r="F170" i="6" s="1"/>
  <c r="O169" i="6"/>
  <c r="P169" i="6" s="1"/>
  <c r="L169" i="6"/>
  <c r="F169" i="6"/>
  <c r="O168" i="6"/>
  <c r="L168" i="6"/>
  <c r="F168" i="6"/>
  <c r="E168" i="6"/>
  <c r="P168" i="6" s="1"/>
  <c r="O167" i="6"/>
  <c r="L167" i="6"/>
  <c r="F167" i="6"/>
  <c r="E167" i="6"/>
  <c r="P166" i="6"/>
  <c r="O166" i="6"/>
  <c r="L166" i="6"/>
  <c r="E166" i="6"/>
  <c r="F166" i="6" s="1"/>
  <c r="O165" i="6"/>
  <c r="P165" i="6" s="1"/>
  <c r="L165" i="6"/>
  <c r="E165" i="6"/>
  <c r="F165" i="6" s="1"/>
  <c r="O164" i="6"/>
  <c r="L164" i="6"/>
  <c r="E164" i="6"/>
  <c r="F164" i="6" s="1"/>
  <c r="O163" i="6"/>
  <c r="P163" i="6" s="1"/>
  <c r="L163" i="6"/>
  <c r="E163" i="6"/>
  <c r="F163" i="6" s="1"/>
  <c r="P162" i="6"/>
  <c r="O162" i="6"/>
  <c r="L162" i="6"/>
  <c r="E162" i="6"/>
  <c r="F162" i="6" s="1"/>
  <c r="O161" i="6"/>
  <c r="L161" i="6"/>
  <c r="E161" i="6"/>
  <c r="P160" i="6"/>
  <c r="O160" i="6"/>
  <c r="L160" i="6"/>
  <c r="E160" i="6"/>
  <c r="F160" i="6" s="1"/>
  <c r="O159" i="6"/>
  <c r="L159" i="6"/>
  <c r="F159" i="6"/>
  <c r="E159" i="6"/>
  <c r="O158" i="6"/>
  <c r="L158" i="6"/>
  <c r="E158" i="6"/>
  <c r="F158" i="6" s="1"/>
  <c r="O157" i="6"/>
  <c r="P157" i="6" s="1"/>
  <c r="L157" i="6"/>
  <c r="F157" i="6"/>
  <c r="O156" i="6"/>
  <c r="P156" i="6" s="1"/>
  <c r="L156" i="6"/>
  <c r="F156" i="6"/>
  <c r="E156" i="6"/>
  <c r="O155" i="6"/>
  <c r="L155" i="6"/>
  <c r="E155" i="6"/>
  <c r="O154" i="6"/>
  <c r="P154" i="6" s="1"/>
  <c r="L154" i="6"/>
  <c r="E154" i="6"/>
  <c r="F154" i="6" s="1"/>
  <c r="O153" i="6"/>
  <c r="L153" i="6"/>
  <c r="E153" i="6"/>
  <c r="O152" i="6"/>
  <c r="P152" i="6" s="1"/>
  <c r="L152" i="6"/>
  <c r="E152" i="6"/>
  <c r="F152" i="6" s="1"/>
  <c r="O151" i="6"/>
  <c r="L151" i="6"/>
  <c r="E151" i="6"/>
  <c r="O150" i="6"/>
  <c r="P150" i="6" s="1"/>
  <c r="L150" i="6"/>
  <c r="E150" i="6"/>
  <c r="F150" i="6" s="1"/>
  <c r="O149" i="6"/>
  <c r="L149" i="6"/>
  <c r="E149" i="6"/>
  <c r="P149" i="6" s="1"/>
  <c r="O148" i="6"/>
  <c r="L148" i="6"/>
  <c r="F148" i="6"/>
  <c r="E148" i="6"/>
  <c r="O147" i="6"/>
  <c r="L147" i="6"/>
  <c r="E147" i="6"/>
  <c r="O146" i="6"/>
  <c r="L146" i="6"/>
  <c r="E146" i="6"/>
  <c r="F146" i="6" s="1"/>
  <c r="O145" i="6"/>
  <c r="L145" i="6"/>
  <c r="E145" i="6"/>
  <c r="O144" i="6"/>
  <c r="L144" i="6"/>
  <c r="F144" i="6"/>
  <c r="E144" i="6"/>
  <c r="O143" i="6"/>
  <c r="L143" i="6"/>
  <c r="F143" i="6"/>
  <c r="E143" i="6"/>
  <c r="O142" i="6"/>
  <c r="L142" i="6"/>
  <c r="F142" i="6"/>
  <c r="E142" i="6"/>
  <c r="O141" i="6"/>
  <c r="L141" i="6"/>
  <c r="E141" i="6"/>
  <c r="P141" i="6" s="1"/>
  <c r="O140" i="6"/>
  <c r="L140" i="6"/>
  <c r="F140" i="6"/>
  <c r="E140" i="6"/>
  <c r="O139" i="6"/>
  <c r="L139" i="6"/>
  <c r="E139" i="6"/>
  <c r="O138" i="6"/>
  <c r="L138" i="6"/>
  <c r="F138" i="6"/>
  <c r="E138" i="6"/>
  <c r="O137" i="6"/>
  <c r="L137" i="6"/>
  <c r="E137" i="6"/>
  <c r="F137" i="6" s="1"/>
  <c r="O136" i="6"/>
  <c r="L136" i="6"/>
  <c r="E136" i="6"/>
  <c r="O135" i="6"/>
  <c r="L135" i="6"/>
  <c r="E135" i="6"/>
  <c r="O134" i="6"/>
  <c r="L134" i="6"/>
  <c r="E134" i="6"/>
  <c r="F134" i="6" s="1"/>
  <c r="O133" i="6"/>
  <c r="L133" i="6"/>
  <c r="E133" i="6"/>
  <c r="O132" i="6"/>
  <c r="L132" i="6"/>
  <c r="E132" i="6"/>
  <c r="O131" i="6"/>
  <c r="L131" i="6"/>
  <c r="F131" i="6"/>
  <c r="E131" i="6"/>
  <c r="O130" i="6"/>
  <c r="L130" i="6"/>
  <c r="E130" i="6"/>
  <c r="O129" i="6"/>
  <c r="L129" i="6"/>
  <c r="E129" i="6"/>
  <c r="O128" i="6"/>
  <c r="L128" i="6"/>
  <c r="F128" i="6"/>
  <c r="E128" i="6"/>
  <c r="O127" i="6"/>
  <c r="L127" i="6"/>
  <c r="E127" i="6"/>
  <c r="O126" i="6"/>
  <c r="L126" i="6"/>
  <c r="E126" i="6"/>
  <c r="O125" i="6"/>
  <c r="L125" i="6"/>
  <c r="E125" i="6"/>
  <c r="F125" i="6" s="1"/>
  <c r="O124" i="6"/>
  <c r="L124" i="6"/>
  <c r="E124" i="6"/>
  <c r="P124" i="6" s="1"/>
  <c r="O123" i="6"/>
  <c r="L123" i="6"/>
  <c r="E123" i="6"/>
  <c r="O122" i="6"/>
  <c r="L122" i="6"/>
  <c r="E122" i="6"/>
  <c r="F122" i="6" s="1"/>
  <c r="O121" i="6"/>
  <c r="L121" i="6"/>
  <c r="E121" i="6"/>
  <c r="O120" i="6"/>
  <c r="L120" i="6"/>
  <c r="E120" i="6"/>
  <c r="O119" i="6"/>
  <c r="L119" i="6"/>
  <c r="E119" i="6"/>
  <c r="F119" i="6" s="1"/>
  <c r="O118" i="6"/>
  <c r="L118" i="6"/>
  <c r="E118" i="6"/>
  <c r="P118" i="6" s="1"/>
  <c r="O117" i="6"/>
  <c r="L117" i="6"/>
  <c r="E117" i="6"/>
  <c r="O116" i="6"/>
  <c r="L116" i="6"/>
  <c r="E116" i="6"/>
  <c r="F116" i="6" s="1"/>
  <c r="O115" i="6"/>
  <c r="L115" i="6"/>
  <c r="E115" i="6"/>
  <c r="P115" i="6" s="1"/>
  <c r="O114" i="6"/>
  <c r="L114" i="6"/>
  <c r="E114" i="6"/>
  <c r="O113" i="6"/>
  <c r="L113" i="6"/>
  <c r="F113" i="6"/>
  <c r="E113" i="6"/>
  <c r="O112" i="6"/>
  <c r="L112" i="6"/>
  <c r="E112" i="6"/>
  <c r="O111" i="6"/>
  <c r="L111" i="6"/>
  <c r="E111" i="6"/>
  <c r="O110" i="6"/>
  <c r="L110" i="6"/>
  <c r="E110" i="6"/>
  <c r="F110" i="6" s="1"/>
  <c r="O109" i="6"/>
  <c r="L109" i="6"/>
  <c r="E109" i="6"/>
  <c r="O108" i="6"/>
  <c r="L108" i="6"/>
  <c r="E108" i="6"/>
  <c r="O107" i="6"/>
  <c r="L107" i="6"/>
  <c r="E107" i="6"/>
  <c r="F107" i="6" s="1"/>
  <c r="O106" i="6"/>
  <c r="L106" i="6"/>
  <c r="E106" i="6"/>
  <c r="P106" i="6" s="1"/>
  <c r="O105" i="6"/>
  <c r="L105" i="6"/>
  <c r="E105" i="6"/>
  <c r="O104" i="6"/>
  <c r="L104" i="6"/>
  <c r="E104" i="6"/>
  <c r="F104" i="6" s="1"/>
  <c r="O103" i="6"/>
  <c r="L103" i="6"/>
  <c r="E103" i="6"/>
  <c r="O102" i="6"/>
  <c r="L102" i="6"/>
  <c r="E102" i="6"/>
  <c r="O101" i="6"/>
  <c r="L101" i="6"/>
  <c r="E101" i="6"/>
  <c r="F101" i="6" s="1"/>
  <c r="O100" i="6"/>
  <c r="L100" i="6"/>
  <c r="E100" i="6"/>
  <c r="P100" i="6" s="1"/>
  <c r="O99" i="6"/>
  <c r="L99" i="6"/>
  <c r="E99" i="6"/>
  <c r="O98" i="6"/>
  <c r="L98" i="6"/>
  <c r="E98" i="6"/>
  <c r="F98" i="6" s="1"/>
  <c r="O97" i="6"/>
  <c r="L97" i="6"/>
  <c r="E97" i="6"/>
  <c r="P97" i="6" s="1"/>
  <c r="O96" i="6"/>
  <c r="L96" i="6"/>
  <c r="E96" i="6"/>
  <c r="O95" i="6"/>
  <c r="L95" i="6"/>
  <c r="F95" i="6"/>
  <c r="E95" i="6"/>
  <c r="O94" i="6"/>
  <c r="L94" i="6"/>
  <c r="E94" i="6"/>
  <c r="O93" i="6"/>
  <c r="L93" i="6"/>
  <c r="E93" i="6"/>
  <c r="O92" i="6"/>
  <c r="L92" i="6"/>
  <c r="E92" i="6"/>
  <c r="F92" i="6" s="1"/>
  <c r="O91" i="6"/>
  <c r="L91" i="6"/>
  <c r="E91" i="6"/>
  <c r="O90" i="6"/>
  <c r="L90" i="6"/>
  <c r="E90" i="6"/>
  <c r="O89" i="6"/>
  <c r="P89" i="6" s="1"/>
  <c r="L89" i="6"/>
  <c r="F89" i="6"/>
  <c r="O88" i="6"/>
  <c r="L88" i="6"/>
  <c r="E88" i="6"/>
  <c r="F88" i="6" s="1"/>
  <c r="O87" i="6"/>
  <c r="L87" i="6"/>
  <c r="E87" i="6"/>
  <c r="P86" i="6"/>
  <c r="O86" i="6"/>
  <c r="L86" i="6"/>
  <c r="E86" i="6"/>
  <c r="F86" i="6" s="1"/>
  <c r="O85" i="6"/>
  <c r="L85" i="6"/>
  <c r="E85" i="6"/>
  <c r="F85" i="6" s="1"/>
  <c r="O84" i="6"/>
  <c r="L84" i="6"/>
  <c r="E84" i="6"/>
  <c r="F84" i="6" s="1"/>
  <c r="O83" i="6"/>
  <c r="L83" i="6"/>
  <c r="E83" i="6"/>
  <c r="F83" i="6" s="1"/>
  <c r="O82" i="6"/>
  <c r="L82" i="6"/>
  <c r="E82" i="6"/>
  <c r="P81" i="6"/>
  <c r="O81" i="6"/>
  <c r="L81" i="6"/>
  <c r="E81" i="6"/>
  <c r="F81" i="6" s="1"/>
  <c r="O80" i="6"/>
  <c r="P80" i="6" s="1"/>
  <c r="L80" i="6"/>
  <c r="E80" i="6"/>
  <c r="F80" i="6" s="1"/>
  <c r="P79" i="6"/>
  <c r="O79" i="6"/>
  <c r="L79" i="6"/>
  <c r="E79" i="6"/>
  <c r="F79" i="6" s="1"/>
  <c r="P78" i="6"/>
  <c r="O78" i="6"/>
  <c r="L78" i="6"/>
  <c r="E78" i="6"/>
  <c r="F78" i="6" s="1"/>
  <c r="O77" i="6"/>
  <c r="L77" i="6"/>
  <c r="E77" i="6"/>
  <c r="O76" i="6"/>
  <c r="L76" i="6"/>
  <c r="E76" i="6"/>
  <c r="F76" i="6" s="1"/>
  <c r="O75" i="6"/>
  <c r="P75" i="6" s="1"/>
  <c r="L75" i="6"/>
  <c r="F75" i="6"/>
  <c r="O74" i="6"/>
  <c r="P74" i="6" s="1"/>
  <c r="L74" i="6"/>
  <c r="F74" i="6"/>
  <c r="E74" i="6"/>
  <c r="O73" i="6"/>
  <c r="P73" i="6" s="1"/>
  <c r="L73" i="6"/>
  <c r="F73" i="6"/>
  <c r="O72" i="6"/>
  <c r="L72" i="6"/>
  <c r="E72" i="6"/>
  <c r="F72" i="6" s="1"/>
  <c r="O71" i="6"/>
  <c r="L71" i="6"/>
  <c r="F71" i="6"/>
  <c r="E71" i="6"/>
  <c r="O70" i="6"/>
  <c r="L70" i="6"/>
  <c r="E70" i="6"/>
  <c r="O69" i="6"/>
  <c r="L69" i="6"/>
  <c r="E69" i="6"/>
  <c r="O68" i="6"/>
  <c r="L68" i="6"/>
  <c r="E68" i="6"/>
  <c r="O67" i="6"/>
  <c r="L67" i="6"/>
  <c r="E67" i="6"/>
  <c r="O66" i="6"/>
  <c r="L66" i="6"/>
  <c r="E66" i="6"/>
  <c r="P66" i="6" s="1"/>
  <c r="O65" i="6"/>
  <c r="L65" i="6"/>
  <c r="E65" i="6"/>
  <c r="P65" i="6" s="1"/>
  <c r="O64" i="6"/>
  <c r="L64" i="6"/>
  <c r="F64" i="6"/>
  <c r="E64" i="6"/>
  <c r="O63" i="6"/>
  <c r="L63" i="6"/>
  <c r="E63" i="6"/>
  <c r="O62" i="6"/>
  <c r="L62" i="6"/>
  <c r="E62" i="6"/>
  <c r="F62" i="6" s="1"/>
  <c r="O61" i="6"/>
  <c r="L61" i="6"/>
  <c r="E61" i="6"/>
  <c r="O60" i="6"/>
  <c r="L60" i="6"/>
  <c r="F60" i="6"/>
  <c r="E60" i="6"/>
  <c r="O59" i="6"/>
  <c r="L59" i="6"/>
  <c r="E59" i="6"/>
  <c r="O58" i="6"/>
  <c r="L58" i="6"/>
  <c r="E58" i="6"/>
  <c r="O57" i="6"/>
  <c r="L57" i="6"/>
  <c r="E57" i="6"/>
  <c r="O56" i="6"/>
  <c r="L56" i="6"/>
  <c r="E56" i="6"/>
  <c r="O55" i="6"/>
  <c r="L55" i="6"/>
  <c r="E55" i="6"/>
  <c r="O54" i="6"/>
  <c r="L54" i="6"/>
  <c r="E54" i="6"/>
  <c r="P54" i="6" s="1"/>
  <c r="O53" i="6"/>
  <c r="L53" i="6"/>
  <c r="E53" i="6"/>
  <c r="P53" i="6" s="1"/>
  <c r="O52" i="6"/>
  <c r="L52" i="6"/>
  <c r="F52" i="6"/>
  <c r="E52" i="6"/>
  <c r="O51" i="6"/>
  <c r="L51" i="6"/>
  <c r="E51" i="6"/>
  <c r="O50" i="6"/>
  <c r="L50" i="6"/>
  <c r="E50" i="6"/>
  <c r="F50" i="6" s="1"/>
  <c r="O49" i="6"/>
  <c r="L49" i="6"/>
  <c r="E49" i="6"/>
  <c r="O48" i="6"/>
  <c r="L48" i="6"/>
  <c r="F48" i="6"/>
  <c r="E48" i="6"/>
  <c r="O47" i="6"/>
  <c r="L47" i="6"/>
  <c r="E47" i="6"/>
  <c r="O46" i="6"/>
  <c r="L46" i="6"/>
  <c r="E46" i="6"/>
  <c r="O45" i="6"/>
  <c r="L45" i="6"/>
  <c r="E45" i="6"/>
  <c r="O44" i="6"/>
  <c r="L44" i="6"/>
  <c r="E44" i="6"/>
  <c r="O43" i="6"/>
  <c r="L43" i="6"/>
  <c r="E43" i="6"/>
  <c r="O42" i="6"/>
  <c r="L42" i="6"/>
  <c r="F42" i="6"/>
  <c r="E42" i="6"/>
  <c r="O41" i="6"/>
  <c r="L41" i="6"/>
  <c r="E41" i="6"/>
  <c r="P41" i="6" s="1"/>
  <c r="O40" i="6"/>
  <c r="L40" i="6"/>
  <c r="E40" i="6"/>
  <c r="P40" i="6" s="1"/>
  <c r="O39" i="6"/>
  <c r="L39" i="6"/>
  <c r="E39" i="6"/>
  <c r="O38" i="6"/>
  <c r="L38" i="6"/>
  <c r="E38" i="6"/>
  <c r="F38" i="6" s="1"/>
  <c r="O37" i="6"/>
  <c r="L37" i="6"/>
  <c r="E37" i="6"/>
  <c r="O36" i="6"/>
  <c r="L36" i="6"/>
  <c r="F36" i="6"/>
  <c r="E36" i="6"/>
  <c r="O35" i="6"/>
  <c r="L35" i="6"/>
  <c r="F35" i="6"/>
  <c r="E35" i="6"/>
  <c r="O34" i="6"/>
  <c r="L34" i="6"/>
  <c r="F34" i="6"/>
  <c r="E34" i="6"/>
  <c r="P34" i="6" s="1"/>
  <c r="O33" i="6"/>
  <c r="L33" i="6"/>
  <c r="E33" i="6"/>
  <c r="O32" i="6"/>
  <c r="L32" i="6"/>
  <c r="E32" i="6"/>
  <c r="P32" i="6" s="1"/>
  <c r="O31" i="6"/>
  <c r="L31" i="6"/>
  <c r="F31" i="6"/>
  <c r="E31" i="6"/>
  <c r="O30" i="6"/>
  <c r="L30" i="6"/>
  <c r="E30" i="6"/>
  <c r="P30" i="6" s="1"/>
  <c r="O29" i="6"/>
  <c r="L29" i="6"/>
  <c r="E29" i="6"/>
  <c r="O28" i="6"/>
  <c r="L28" i="6"/>
  <c r="E28" i="6"/>
  <c r="F28" i="6" s="1"/>
  <c r="O27" i="6"/>
  <c r="L27" i="6"/>
  <c r="E27" i="6"/>
  <c r="P27" i="6" s="1"/>
  <c r="O26" i="6"/>
  <c r="L26" i="6"/>
  <c r="F26" i="6"/>
  <c r="E26" i="6"/>
  <c r="O25" i="6"/>
  <c r="L25" i="6"/>
  <c r="E25" i="6"/>
  <c r="O24" i="6"/>
  <c r="L24" i="6"/>
  <c r="E24" i="6"/>
  <c r="O23" i="6"/>
  <c r="L23" i="6"/>
  <c r="E23" i="6"/>
  <c r="F23" i="6" s="1"/>
  <c r="O22" i="6"/>
  <c r="L22" i="6"/>
  <c r="E22" i="6"/>
  <c r="O21" i="6"/>
  <c r="L21" i="6"/>
  <c r="E21" i="6"/>
  <c r="O20" i="6"/>
  <c r="L20" i="6"/>
  <c r="E20" i="6"/>
  <c r="P20" i="6" s="1"/>
  <c r="O19" i="6"/>
  <c r="L19" i="6"/>
  <c r="E19" i="6"/>
  <c r="F19" i="6" s="1"/>
  <c r="O18" i="6"/>
  <c r="L18" i="6"/>
  <c r="F18" i="6"/>
  <c r="E18" i="6"/>
  <c r="O17" i="6"/>
  <c r="L17" i="6"/>
  <c r="E17" i="6"/>
  <c r="P17" i="6" s="1"/>
  <c r="O16" i="6"/>
  <c r="L16" i="6"/>
  <c r="E16" i="6"/>
  <c r="O15" i="6"/>
  <c r="L15" i="6"/>
  <c r="E15" i="6"/>
  <c r="O14" i="6"/>
  <c r="L14" i="6"/>
  <c r="E14" i="6"/>
  <c r="F14" i="6" s="1"/>
  <c r="O13" i="6"/>
  <c r="L13" i="6"/>
  <c r="E13" i="6"/>
  <c r="O12" i="6"/>
  <c r="L12" i="6"/>
  <c r="E12" i="6"/>
  <c r="P12" i="6" s="1"/>
  <c r="O11" i="6"/>
  <c r="L11" i="6"/>
  <c r="E11" i="6"/>
  <c r="O10" i="6"/>
  <c r="L10" i="6"/>
  <c r="E10" i="6"/>
  <c r="P10" i="6" s="1"/>
  <c r="O9" i="6"/>
  <c r="L9" i="6"/>
  <c r="E9" i="6"/>
  <c r="O8" i="6"/>
  <c r="L8" i="6"/>
  <c r="F8" i="6"/>
  <c r="E8" i="6"/>
  <c r="O7" i="6"/>
  <c r="L7" i="6"/>
  <c r="E7" i="6"/>
  <c r="O6" i="6"/>
  <c r="L6" i="6"/>
  <c r="E6" i="6"/>
  <c r="P6" i="6" s="1"/>
  <c r="O5" i="6"/>
  <c r="L5" i="6"/>
  <c r="E5" i="6"/>
  <c r="F5" i="6" s="1"/>
  <c r="O4" i="6"/>
  <c r="L4" i="6"/>
  <c r="F4" i="6"/>
  <c r="E4" i="6"/>
  <c r="P4" i="6" s="1"/>
  <c r="O3" i="6"/>
  <c r="L3" i="6"/>
  <c r="E3" i="6"/>
  <c r="P3" i="6" s="1"/>
  <c r="O2" i="6"/>
  <c r="L2" i="6"/>
  <c r="E2" i="6"/>
  <c r="F2" i="6" s="1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E195" i="5"/>
  <c r="F195" i="5" s="1"/>
  <c r="L194" i="5"/>
  <c r="E194" i="5"/>
  <c r="F194" i="5" s="1"/>
  <c r="L193" i="5"/>
  <c r="F193" i="5"/>
  <c r="E193" i="5"/>
  <c r="L192" i="5"/>
  <c r="E192" i="5"/>
  <c r="F192" i="5" s="1"/>
  <c r="L191" i="5"/>
  <c r="E191" i="5"/>
  <c r="F191" i="5" s="1"/>
  <c r="L190" i="5"/>
  <c r="E190" i="5"/>
  <c r="F190" i="5" s="1"/>
  <c r="L189" i="5"/>
  <c r="F189" i="5"/>
  <c r="E189" i="5"/>
  <c r="L188" i="5"/>
  <c r="F188" i="5"/>
  <c r="E188" i="5"/>
  <c r="L187" i="5"/>
  <c r="E187" i="5"/>
  <c r="F187" i="5" s="1"/>
  <c r="L186" i="5"/>
  <c r="E186" i="5"/>
  <c r="F186" i="5" s="1"/>
  <c r="L185" i="5"/>
  <c r="F185" i="5"/>
  <c r="E185" i="5"/>
  <c r="L184" i="5"/>
  <c r="E184" i="5"/>
  <c r="F184" i="5" s="1"/>
  <c r="L183" i="5"/>
  <c r="E183" i="5"/>
  <c r="F183" i="5" s="1"/>
  <c r="L182" i="5"/>
  <c r="F182" i="5"/>
  <c r="L181" i="5"/>
  <c r="F181" i="5"/>
  <c r="E181" i="5"/>
  <c r="L180" i="5"/>
  <c r="E180" i="5"/>
  <c r="F180" i="5" s="1"/>
  <c r="L179" i="5"/>
  <c r="E179" i="5"/>
  <c r="F179" i="5" s="1"/>
  <c r="L178" i="5"/>
  <c r="E178" i="5"/>
  <c r="F178" i="5" s="1"/>
  <c r="L177" i="5"/>
  <c r="E177" i="5"/>
  <c r="F177" i="5" s="1"/>
  <c r="L176" i="5"/>
  <c r="E176" i="5"/>
  <c r="F176" i="5" s="1"/>
  <c r="L175" i="5"/>
  <c r="E175" i="5"/>
  <c r="F175" i="5" s="1"/>
  <c r="L174" i="5"/>
  <c r="E174" i="5"/>
  <c r="F174" i="5" s="1"/>
  <c r="L173" i="5"/>
  <c r="E173" i="5"/>
  <c r="F173" i="5" s="1"/>
  <c r="L172" i="5"/>
  <c r="E172" i="5"/>
  <c r="F172" i="5" s="1"/>
  <c r="L171" i="5"/>
  <c r="F171" i="5"/>
  <c r="E171" i="5"/>
  <c r="L170" i="5"/>
  <c r="E170" i="5"/>
  <c r="F170" i="5" s="1"/>
  <c r="L169" i="5"/>
  <c r="F169" i="5"/>
  <c r="L168" i="5"/>
  <c r="E168" i="5"/>
  <c r="F168" i="5" s="1"/>
  <c r="L167" i="5"/>
  <c r="E167" i="5"/>
  <c r="F167" i="5" s="1"/>
  <c r="L166" i="5"/>
  <c r="E166" i="5"/>
  <c r="F166" i="5" s="1"/>
  <c r="L165" i="5"/>
  <c r="E165" i="5"/>
  <c r="F165" i="5" s="1"/>
  <c r="L164" i="5"/>
  <c r="E164" i="5"/>
  <c r="F164" i="5" s="1"/>
  <c r="L163" i="5"/>
  <c r="E163" i="5"/>
  <c r="F163" i="5" s="1"/>
  <c r="L162" i="5"/>
  <c r="E162" i="5"/>
  <c r="F162" i="5" s="1"/>
  <c r="G162" i="5" s="1"/>
  <c r="L161" i="5"/>
  <c r="E161" i="5"/>
  <c r="F161" i="5" s="1"/>
  <c r="L160" i="5"/>
  <c r="E160" i="5"/>
  <c r="F160" i="5" s="1"/>
  <c r="L159" i="5"/>
  <c r="E159" i="5"/>
  <c r="F159" i="5" s="1"/>
  <c r="L158" i="5"/>
  <c r="E158" i="5"/>
  <c r="F158" i="5" s="1"/>
  <c r="L157" i="5"/>
  <c r="F157" i="5"/>
  <c r="L156" i="5"/>
  <c r="E156" i="5"/>
  <c r="F156" i="5" s="1"/>
  <c r="L155" i="5"/>
  <c r="F155" i="5"/>
  <c r="E155" i="5"/>
  <c r="L154" i="5"/>
  <c r="F154" i="5"/>
  <c r="E154" i="5"/>
  <c r="L153" i="5"/>
  <c r="E153" i="5"/>
  <c r="F153" i="5" s="1"/>
  <c r="L152" i="5"/>
  <c r="E152" i="5"/>
  <c r="F152" i="5" s="1"/>
  <c r="L151" i="5"/>
  <c r="E151" i="5"/>
  <c r="F151" i="5" s="1"/>
  <c r="L150" i="5"/>
  <c r="E150" i="5"/>
  <c r="F150" i="5" s="1"/>
  <c r="L149" i="5"/>
  <c r="F149" i="5"/>
  <c r="E149" i="5"/>
  <c r="L148" i="5"/>
  <c r="E148" i="5"/>
  <c r="F148" i="5" s="1"/>
  <c r="L147" i="5"/>
  <c r="E147" i="5"/>
  <c r="F147" i="5" s="1"/>
  <c r="L146" i="5"/>
  <c r="F146" i="5"/>
  <c r="E146" i="5"/>
  <c r="L145" i="5"/>
  <c r="E145" i="5"/>
  <c r="F145" i="5" s="1"/>
  <c r="L144" i="5"/>
  <c r="E144" i="5"/>
  <c r="F144" i="5" s="1"/>
  <c r="L143" i="5"/>
  <c r="E143" i="5"/>
  <c r="F143" i="5" s="1"/>
  <c r="L142" i="5"/>
  <c r="E142" i="5"/>
  <c r="F142" i="5" s="1"/>
  <c r="L141" i="5"/>
  <c r="E141" i="5"/>
  <c r="F141" i="5" s="1"/>
  <c r="L140" i="5"/>
  <c r="F140" i="5"/>
  <c r="E140" i="5"/>
  <c r="L139" i="5"/>
  <c r="E139" i="5"/>
  <c r="F139" i="5" s="1"/>
  <c r="L138" i="5"/>
  <c r="E138" i="5"/>
  <c r="F138" i="5" s="1"/>
  <c r="L137" i="5"/>
  <c r="E137" i="5"/>
  <c r="F137" i="5" s="1"/>
  <c r="L136" i="5"/>
  <c r="E136" i="5"/>
  <c r="F136" i="5" s="1"/>
  <c r="L135" i="5"/>
  <c r="E135" i="5"/>
  <c r="F135" i="5" s="1"/>
  <c r="L134" i="5"/>
  <c r="F134" i="5"/>
  <c r="E134" i="5"/>
  <c r="L133" i="5"/>
  <c r="E133" i="5"/>
  <c r="F133" i="5" s="1"/>
  <c r="L132" i="5"/>
  <c r="E132" i="5"/>
  <c r="F132" i="5" s="1"/>
  <c r="L131" i="5"/>
  <c r="E131" i="5"/>
  <c r="F131" i="5" s="1"/>
  <c r="G131" i="5" s="1"/>
  <c r="L130" i="5"/>
  <c r="E130" i="5"/>
  <c r="F130" i="5" s="1"/>
  <c r="L129" i="5"/>
  <c r="E129" i="5"/>
  <c r="F129" i="5" s="1"/>
  <c r="L128" i="5"/>
  <c r="F128" i="5"/>
  <c r="E128" i="5"/>
  <c r="L127" i="5"/>
  <c r="E127" i="5"/>
  <c r="F127" i="5" s="1"/>
  <c r="L126" i="5"/>
  <c r="E126" i="5"/>
  <c r="F126" i="5" s="1"/>
  <c r="L125" i="5"/>
  <c r="E125" i="5"/>
  <c r="F125" i="5" s="1"/>
  <c r="L124" i="5"/>
  <c r="E124" i="5"/>
  <c r="F124" i="5" s="1"/>
  <c r="L123" i="5"/>
  <c r="E123" i="5"/>
  <c r="F123" i="5" s="1"/>
  <c r="L122" i="5"/>
  <c r="E122" i="5"/>
  <c r="F122" i="5" s="1"/>
  <c r="L121" i="5"/>
  <c r="E121" i="5"/>
  <c r="F121" i="5" s="1"/>
  <c r="L120" i="5"/>
  <c r="E120" i="5"/>
  <c r="F120" i="5" s="1"/>
  <c r="L119" i="5"/>
  <c r="F119" i="5"/>
  <c r="E119" i="5"/>
  <c r="L118" i="5"/>
  <c r="E118" i="5"/>
  <c r="F118" i="5" s="1"/>
  <c r="L117" i="5"/>
  <c r="E117" i="5"/>
  <c r="F117" i="5" s="1"/>
  <c r="L116" i="5"/>
  <c r="E116" i="5"/>
  <c r="F116" i="5" s="1"/>
  <c r="G116" i="5" s="1"/>
  <c r="L115" i="5"/>
  <c r="E115" i="5"/>
  <c r="F115" i="5" s="1"/>
  <c r="L114" i="5"/>
  <c r="E114" i="5"/>
  <c r="F114" i="5" s="1"/>
  <c r="L113" i="5"/>
  <c r="E113" i="5"/>
  <c r="F113" i="5" s="1"/>
  <c r="L112" i="5"/>
  <c r="E112" i="5"/>
  <c r="F112" i="5" s="1"/>
  <c r="L111" i="5"/>
  <c r="E111" i="5"/>
  <c r="F111" i="5" s="1"/>
  <c r="L110" i="5"/>
  <c r="F110" i="5"/>
  <c r="G110" i="5" s="1"/>
  <c r="E110" i="5"/>
  <c r="L109" i="5"/>
  <c r="E109" i="5"/>
  <c r="F109" i="5" s="1"/>
  <c r="L108" i="5"/>
  <c r="E108" i="5"/>
  <c r="F108" i="5" s="1"/>
  <c r="L107" i="5"/>
  <c r="E107" i="5"/>
  <c r="F107" i="5" s="1"/>
  <c r="L106" i="5"/>
  <c r="E106" i="5"/>
  <c r="F106" i="5" s="1"/>
  <c r="L105" i="5"/>
  <c r="E105" i="5"/>
  <c r="F105" i="5" s="1"/>
  <c r="L104" i="5"/>
  <c r="F104" i="5"/>
  <c r="E104" i="5"/>
  <c r="L103" i="5"/>
  <c r="E103" i="5"/>
  <c r="F103" i="5" s="1"/>
  <c r="L102" i="5"/>
  <c r="E102" i="5"/>
  <c r="F102" i="5" s="1"/>
  <c r="L101" i="5"/>
  <c r="E101" i="5"/>
  <c r="F101" i="5" s="1"/>
  <c r="L100" i="5"/>
  <c r="E100" i="5"/>
  <c r="F100" i="5" s="1"/>
  <c r="L99" i="5"/>
  <c r="E99" i="5"/>
  <c r="F99" i="5" s="1"/>
  <c r="L98" i="5"/>
  <c r="F98" i="5"/>
  <c r="E98" i="5"/>
  <c r="L97" i="5"/>
  <c r="E97" i="5"/>
  <c r="F97" i="5" s="1"/>
  <c r="L96" i="5"/>
  <c r="E96" i="5"/>
  <c r="F96" i="5" s="1"/>
  <c r="L95" i="5"/>
  <c r="E95" i="5"/>
  <c r="F95" i="5" s="1"/>
  <c r="L94" i="5"/>
  <c r="E94" i="5"/>
  <c r="F94" i="5" s="1"/>
  <c r="L93" i="5"/>
  <c r="E93" i="5"/>
  <c r="F93" i="5" s="1"/>
  <c r="L92" i="5"/>
  <c r="F92" i="5"/>
  <c r="E92" i="5"/>
  <c r="L91" i="5"/>
  <c r="E91" i="5"/>
  <c r="F91" i="5" s="1"/>
  <c r="L90" i="5"/>
  <c r="E90" i="5"/>
  <c r="F90" i="5" s="1"/>
  <c r="L89" i="5"/>
  <c r="F89" i="5"/>
  <c r="L88" i="5"/>
  <c r="F88" i="5"/>
  <c r="E88" i="5"/>
  <c r="L87" i="5"/>
  <c r="F87" i="5"/>
  <c r="E87" i="5"/>
  <c r="L86" i="5"/>
  <c r="E86" i="5"/>
  <c r="F86" i="5" s="1"/>
  <c r="L85" i="5"/>
  <c r="E85" i="5"/>
  <c r="F85" i="5" s="1"/>
  <c r="L84" i="5"/>
  <c r="F84" i="5"/>
  <c r="E84" i="5"/>
  <c r="L83" i="5"/>
  <c r="E83" i="5"/>
  <c r="F83" i="5" s="1"/>
  <c r="L82" i="5"/>
  <c r="E82" i="5"/>
  <c r="F82" i="5" s="1"/>
  <c r="L81" i="5"/>
  <c r="E81" i="5"/>
  <c r="F81" i="5" s="1"/>
  <c r="L80" i="5"/>
  <c r="E80" i="5"/>
  <c r="F80" i="5" s="1"/>
  <c r="L79" i="5"/>
  <c r="F79" i="5"/>
  <c r="E79" i="5"/>
  <c r="L78" i="5"/>
  <c r="F78" i="5"/>
  <c r="E78" i="5"/>
  <c r="L77" i="5"/>
  <c r="E77" i="5"/>
  <c r="F77" i="5" s="1"/>
  <c r="L76" i="5"/>
  <c r="E76" i="5"/>
  <c r="F76" i="5" s="1"/>
  <c r="L75" i="5"/>
  <c r="F75" i="5"/>
  <c r="L74" i="5"/>
  <c r="E74" i="5"/>
  <c r="F74" i="5" s="1"/>
  <c r="L73" i="5"/>
  <c r="F73" i="5"/>
  <c r="L72" i="5"/>
  <c r="E72" i="5"/>
  <c r="F72" i="5" s="1"/>
  <c r="L71" i="5"/>
  <c r="E71" i="5"/>
  <c r="F71" i="5" s="1"/>
  <c r="L70" i="5"/>
  <c r="E70" i="5"/>
  <c r="F70" i="5" s="1"/>
  <c r="L69" i="5"/>
  <c r="F69" i="5"/>
  <c r="E69" i="5"/>
  <c r="L68" i="5"/>
  <c r="E68" i="5"/>
  <c r="F68" i="5" s="1"/>
  <c r="L67" i="5"/>
  <c r="E67" i="5"/>
  <c r="F67" i="5" s="1"/>
  <c r="L66" i="5"/>
  <c r="E66" i="5"/>
  <c r="F66" i="5" s="1"/>
  <c r="L65" i="5"/>
  <c r="E65" i="5"/>
  <c r="F65" i="5" s="1"/>
  <c r="L64" i="5"/>
  <c r="E64" i="5"/>
  <c r="F64" i="5" s="1"/>
  <c r="L63" i="5"/>
  <c r="E63" i="5"/>
  <c r="F63" i="5" s="1"/>
  <c r="L62" i="5"/>
  <c r="E62" i="5"/>
  <c r="F62" i="5" s="1"/>
  <c r="L61" i="5"/>
  <c r="E61" i="5"/>
  <c r="F61" i="5" s="1"/>
  <c r="L60" i="5"/>
  <c r="E60" i="5"/>
  <c r="F60" i="5" s="1"/>
  <c r="L59" i="5"/>
  <c r="E59" i="5"/>
  <c r="F59" i="5" s="1"/>
  <c r="L58" i="5"/>
  <c r="E58" i="5"/>
  <c r="F58" i="5" s="1"/>
  <c r="L57" i="5"/>
  <c r="E57" i="5"/>
  <c r="F57" i="5" s="1"/>
  <c r="L56" i="5"/>
  <c r="E56" i="5"/>
  <c r="F56" i="5" s="1"/>
  <c r="L55" i="5"/>
  <c r="E55" i="5"/>
  <c r="F55" i="5" s="1"/>
  <c r="L54" i="5"/>
  <c r="E54" i="5"/>
  <c r="F54" i="5" s="1"/>
  <c r="L53" i="5"/>
  <c r="F53" i="5"/>
  <c r="E53" i="5"/>
  <c r="L52" i="5"/>
  <c r="E52" i="5"/>
  <c r="F52" i="5" s="1"/>
  <c r="L51" i="5"/>
  <c r="E51" i="5"/>
  <c r="F51" i="5" s="1"/>
  <c r="L50" i="5"/>
  <c r="E50" i="5"/>
  <c r="F50" i="5" s="1"/>
  <c r="L49" i="5"/>
  <c r="E49" i="5"/>
  <c r="F49" i="5" s="1"/>
  <c r="L48" i="5"/>
  <c r="E48" i="5"/>
  <c r="F48" i="5" s="1"/>
  <c r="L47" i="5"/>
  <c r="E47" i="5"/>
  <c r="F47" i="5" s="1"/>
  <c r="L46" i="5"/>
  <c r="E46" i="5"/>
  <c r="F46" i="5" s="1"/>
  <c r="L45" i="5"/>
  <c r="E45" i="5"/>
  <c r="F45" i="5" s="1"/>
  <c r="L44" i="5"/>
  <c r="E44" i="5"/>
  <c r="F44" i="5" s="1"/>
  <c r="L43" i="5"/>
  <c r="E43" i="5"/>
  <c r="F43" i="5" s="1"/>
  <c r="L42" i="5"/>
  <c r="E42" i="5"/>
  <c r="F42" i="5" s="1"/>
  <c r="L41" i="5"/>
  <c r="E41" i="5"/>
  <c r="F41" i="5" s="1"/>
  <c r="L40" i="5"/>
  <c r="E40" i="5"/>
  <c r="F40" i="5" s="1"/>
  <c r="L39" i="5"/>
  <c r="E39" i="5"/>
  <c r="F39" i="5" s="1"/>
  <c r="L38" i="5"/>
  <c r="E38" i="5"/>
  <c r="F38" i="5" s="1"/>
  <c r="L37" i="5"/>
  <c r="E37" i="5"/>
  <c r="F37" i="5" s="1"/>
  <c r="L36" i="5"/>
  <c r="E36" i="5"/>
  <c r="F36" i="5" s="1"/>
  <c r="L35" i="5"/>
  <c r="E35" i="5"/>
  <c r="F35" i="5" s="1"/>
  <c r="L34" i="5"/>
  <c r="E34" i="5"/>
  <c r="F34" i="5" s="1"/>
  <c r="L33" i="5"/>
  <c r="E33" i="5"/>
  <c r="F33" i="5" s="1"/>
  <c r="L32" i="5"/>
  <c r="E32" i="5"/>
  <c r="F32" i="5" s="1"/>
  <c r="L31" i="5"/>
  <c r="E31" i="5"/>
  <c r="F31" i="5" s="1"/>
  <c r="L30" i="5"/>
  <c r="E30" i="5"/>
  <c r="F30" i="5" s="1"/>
  <c r="L29" i="5"/>
  <c r="E29" i="5"/>
  <c r="F29" i="5" s="1"/>
  <c r="L28" i="5"/>
  <c r="E28" i="5"/>
  <c r="F28" i="5" s="1"/>
  <c r="L27" i="5"/>
  <c r="E27" i="5"/>
  <c r="F27" i="5" s="1"/>
  <c r="L26" i="5"/>
  <c r="E26" i="5"/>
  <c r="F26" i="5" s="1"/>
  <c r="L25" i="5"/>
  <c r="E25" i="5"/>
  <c r="F25" i="5" s="1"/>
  <c r="L24" i="5"/>
  <c r="E24" i="5"/>
  <c r="F24" i="5" s="1"/>
  <c r="L23" i="5"/>
  <c r="E23" i="5"/>
  <c r="F23" i="5" s="1"/>
  <c r="L22" i="5"/>
  <c r="E22" i="5"/>
  <c r="F22" i="5" s="1"/>
  <c r="L21" i="5"/>
  <c r="E21" i="5"/>
  <c r="F21" i="5" s="1"/>
  <c r="L20" i="5"/>
  <c r="F20" i="5"/>
  <c r="E20" i="5"/>
  <c r="L19" i="5"/>
  <c r="E19" i="5"/>
  <c r="F19" i="5" s="1"/>
  <c r="L18" i="5"/>
  <c r="E18" i="5"/>
  <c r="F18" i="5" s="1"/>
  <c r="L17" i="5"/>
  <c r="E17" i="5"/>
  <c r="F17" i="5" s="1"/>
  <c r="L16" i="5"/>
  <c r="E16" i="5"/>
  <c r="F16" i="5" s="1"/>
  <c r="L15" i="5"/>
  <c r="E15" i="5"/>
  <c r="F15" i="5" s="1"/>
  <c r="L14" i="5"/>
  <c r="E14" i="5"/>
  <c r="F14" i="5" s="1"/>
  <c r="L13" i="5"/>
  <c r="E13" i="5"/>
  <c r="F13" i="5" s="1"/>
  <c r="L12" i="5"/>
  <c r="E12" i="5"/>
  <c r="F12" i="5" s="1"/>
  <c r="L11" i="5"/>
  <c r="E11" i="5"/>
  <c r="F11" i="5" s="1"/>
  <c r="L10" i="5"/>
  <c r="E10" i="5"/>
  <c r="F10" i="5" s="1"/>
  <c r="L9" i="5"/>
  <c r="E9" i="5"/>
  <c r="F9" i="5" s="1"/>
  <c r="L8" i="5"/>
  <c r="E8" i="5"/>
  <c r="F8" i="5" s="1"/>
  <c r="L7" i="5"/>
  <c r="E7" i="5"/>
  <c r="F7" i="5" s="1"/>
  <c r="L6" i="5"/>
  <c r="E6" i="5"/>
  <c r="F6" i="5" s="1"/>
  <c r="L5" i="5"/>
  <c r="E5" i="5"/>
  <c r="F5" i="5" s="1"/>
  <c r="L4" i="5"/>
  <c r="E4" i="5"/>
  <c r="F4" i="5" s="1"/>
  <c r="L3" i="5"/>
  <c r="E3" i="5"/>
  <c r="F3" i="5" s="1"/>
  <c r="L2" i="5"/>
  <c r="E2" i="5"/>
  <c r="F2" i="5" s="1"/>
  <c r="G192" i="5" l="1"/>
  <c r="G37" i="5"/>
  <c r="G34" i="5"/>
  <c r="G43" i="5"/>
  <c r="F3" i="6"/>
  <c r="F6" i="6"/>
  <c r="F17" i="6"/>
  <c r="F41" i="6"/>
  <c r="P52" i="6"/>
  <c r="F66" i="6"/>
  <c r="P94" i="6"/>
  <c r="P112" i="6"/>
  <c r="P153" i="6"/>
  <c r="P159" i="6"/>
  <c r="P164" i="6"/>
  <c r="P170" i="6"/>
  <c r="P185" i="6"/>
  <c r="F195" i="6"/>
  <c r="P147" i="6"/>
  <c r="F153" i="6"/>
  <c r="G152" i="6" s="1"/>
  <c r="P167" i="6"/>
  <c r="P192" i="6"/>
  <c r="G100" i="5"/>
  <c r="G136" i="5"/>
  <c r="G177" i="5"/>
  <c r="F30" i="6"/>
  <c r="G24" i="5"/>
  <c r="G8" i="5"/>
  <c r="G63" i="5"/>
  <c r="G88" i="5"/>
  <c r="P35" i="6"/>
  <c r="P76" i="6"/>
  <c r="P91" i="6"/>
  <c r="P109" i="6"/>
  <c r="F147" i="6"/>
  <c r="G105" i="5"/>
  <c r="G155" i="5"/>
  <c r="G121" i="5"/>
  <c r="G47" i="5"/>
  <c r="P7" i="6"/>
  <c r="P18" i="6"/>
  <c r="P42" i="6"/>
  <c r="F141" i="6"/>
  <c r="G53" i="5"/>
  <c r="P64" i="6"/>
  <c r="P186" i="6"/>
  <c r="P193" i="6"/>
  <c r="G160" i="5"/>
  <c r="P22" i="6"/>
  <c r="P151" i="6"/>
  <c r="P183" i="6"/>
  <c r="F193" i="6"/>
  <c r="P8" i="6"/>
  <c r="P103" i="6"/>
  <c r="P121" i="6"/>
  <c r="P145" i="6"/>
  <c r="P172" i="6"/>
  <c r="P190" i="6"/>
  <c r="F54" i="6"/>
  <c r="P155" i="6"/>
  <c r="P161" i="6"/>
  <c r="F187" i="6"/>
  <c r="P194" i="6"/>
  <c r="F155" i="6"/>
  <c r="F161" i="6"/>
  <c r="G166" i="6" s="1"/>
  <c r="P184" i="6"/>
  <c r="G86" i="5"/>
  <c r="P143" i="6"/>
  <c r="F149" i="6"/>
  <c r="P180" i="6"/>
  <c r="F191" i="6"/>
  <c r="P158" i="6"/>
  <c r="P188" i="6"/>
  <c r="G30" i="5"/>
  <c r="G4" i="5"/>
  <c r="G27" i="5"/>
  <c r="G11" i="5"/>
  <c r="G58" i="5"/>
  <c r="G69" i="5"/>
  <c r="G50" i="5"/>
  <c r="G79" i="5"/>
  <c r="G82" i="5"/>
  <c r="G76" i="5"/>
  <c r="G56" i="5"/>
  <c r="G20" i="5"/>
  <c r="G14" i="5"/>
  <c r="G17" i="5"/>
  <c r="G5" i="5"/>
  <c r="G28" i="5"/>
  <c r="G52" i="5"/>
  <c r="G71" i="5"/>
  <c r="G109" i="5"/>
  <c r="G114" i="5"/>
  <c r="G119" i="5"/>
  <c r="G145" i="5"/>
  <c r="G165" i="5"/>
  <c r="G175" i="5"/>
  <c r="G193" i="5"/>
  <c r="G191" i="5"/>
  <c r="G194" i="5"/>
  <c r="P70" i="6"/>
  <c r="F70" i="6"/>
  <c r="G171" i="5"/>
  <c r="G180" i="5"/>
  <c r="G189" i="5"/>
  <c r="P11" i="6"/>
  <c r="F11" i="6"/>
  <c r="G18" i="5"/>
  <c r="G23" i="5"/>
  <c r="G32" i="5"/>
  <c r="G19" i="5"/>
  <c r="G62" i="5"/>
  <c r="G67" i="5"/>
  <c r="G94" i="5"/>
  <c r="G99" i="5"/>
  <c r="G104" i="5"/>
  <c r="G130" i="5"/>
  <c r="G135" i="5"/>
  <c r="G140" i="5"/>
  <c r="G150" i="5"/>
  <c r="G6" i="5"/>
  <c r="G29" i="5"/>
  <c r="G38" i="5"/>
  <c r="G48" i="5"/>
  <c r="G57" i="5"/>
  <c r="G72" i="5"/>
  <c r="G77" i="5"/>
  <c r="G81" i="5"/>
  <c r="G89" i="5"/>
  <c r="G115" i="5"/>
  <c r="G120" i="5"/>
  <c r="G125" i="5"/>
  <c r="G166" i="5"/>
  <c r="G176" i="5"/>
  <c r="G185" i="5"/>
  <c r="G85" i="5"/>
  <c r="G141" i="5"/>
  <c r="G146" i="5"/>
  <c r="G190" i="5"/>
  <c r="P29" i="6"/>
  <c r="F29" i="6"/>
  <c r="P46" i="6"/>
  <c r="F46" i="6"/>
  <c r="G111" i="5"/>
  <c r="G186" i="5"/>
  <c r="P16" i="6"/>
  <c r="F16" i="6"/>
  <c r="G44" i="5"/>
  <c r="G90" i="5"/>
  <c r="G78" i="5"/>
  <c r="G147" i="5"/>
  <c r="G46" i="5"/>
  <c r="G54" i="5"/>
  <c r="G59" i="5"/>
  <c r="G64" i="5"/>
  <c r="G74" i="5"/>
  <c r="G91" i="5"/>
  <c r="G96" i="5"/>
  <c r="G101" i="5"/>
  <c r="G127" i="5"/>
  <c r="G151" i="5"/>
  <c r="G148" i="5"/>
  <c r="G132" i="5"/>
  <c r="G137" i="5"/>
  <c r="G168" i="5"/>
  <c r="G182" i="5"/>
  <c r="G156" i="5"/>
  <c r="G21" i="5"/>
  <c r="G35" i="5"/>
  <c r="G40" i="5"/>
  <c r="G45" i="5"/>
  <c r="G112" i="5"/>
  <c r="G117" i="5"/>
  <c r="G122" i="5"/>
  <c r="G154" i="5"/>
  <c r="G157" i="5"/>
  <c r="G152" i="5"/>
  <c r="G173" i="5"/>
  <c r="G187" i="5"/>
  <c r="G15" i="5"/>
  <c r="G25" i="5"/>
  <c r="G10" i="5"/>
  <c r="G2" i="5"/>
  <c r="G7" i="5"/>
  <c r="G16" i="5"/>
  <c r="G142" i="5"/>
  <c r="G2" i="6"/>
  <c r="G26" i="5"/>
  <c r="G3" i="5"/>
  <c r="G83" i="5"/>
  <c r="G87" i="5"/>
  <c r="G97" i="5"/>
  <c r="G102" i="5"/>
  <c r="G107" i="5"/>
  <c r="G133" i="5"/>
  <c r="G138" i="5"/>
  <c r="G143" i="5"/>
  <c r="G163" i="5"/>
  <c r="P58" i="6"/>
  <c r="F58" i="6"/>
  <c r="G33" i="5"/>
  <c r="G12" i="5"/>
  <c r="G22" i="5"/>
  <c r="G13" i="5"/>
  <c r="G36" i="5"/>
  <c r="G41" i="5"/>
  <c r="G60" i="5"/>
  <c r="G92" i="5"/>
  <c r="G118" i="5"/>
  <c r="G123" i="5"/>
  <c r="G128" i="5"/>
  <c r="G153" i="5"/>
  <c r="G161" i="5"/>
  <c r="G179" i="5"/>
  <c r="G183" i="5"/>
  <c r="G106" i="5"/>
  <c r="G31" i="5"/>
  <c r="G55" i="5"/>
  <c r="G65" i="5"/>
  <c r="G75" i="5"/>
  <c r="G51" i="5"/>
  <c r="G70" i="5"/>
  <c r="G103" i="5"/>
  <c r="G108" i="5"/>
  <c r="G113" i="5"/>
  <c r="G139" i="5"/>
  <c r="G144" i="5"/>
  <c r="G164" i="5"/>
  <c r="G170" i="5"/>
  <c r="G174" i="5"/>
  <c r="G188" i="5"/>
  <c r="G39" i="5"/>
  <c r="G49" i="5"/>
  <c r="G68" i="5"/>
  <c r="G95" i="5"/>
  <c r="G126" i="5"/>
  <c r="G9" i="5"/>
  <c r="G42" i="5"/>
  <c r="G61" i="5"/>
  <c r="G66" i="5"/>
  <c r="G80" i="5"/>
  <c r="G84" i="5"/>
  <c r="G93" i="5"/>
  <c r="G98" i="5"/>
  <c r="G124" i="5"/>
  <c r="G129" i="5"/>
  <c r="G134" i="5"/>
  <c r="G149" i="5"/>
  <c r="G158" i="5"/>
  <c r="G159" i="5"/>
  <c r="G167" i="5"/>
  <c r="G184" i="5"/>
  <c r="P24" i="6"/>
  <c r="P43" i="6"/>
  <c r="F43" i="6"/>
  <c r="G163" i="6"/>
  <c r="P19" i="6"/>
  <c r="F24" i="6"/>
  <c r="P9" i="6"/>
  <c r="F9" i="6"/>
  <c r="F82" i="6"/>
  <c r="P82" i="6"/>
  <c r="F22" i="6"/>
  <c r="F27" i="6"/>
  <c r="F32" i="6"/>
  <c r="G155" i="6"/>
  <c r="G181" i="5"/>
  <c r="G178" i="5"/>
  <c r="P44" i="6"/>
  <c r="F44" i="6"/>
  <c r="P47" i="6"/>
  <c r="F47" i="6"/>
  <c r="P59" i="6"/>
  <c r="F59" i="6"/>
  <c r="F53" i="6"/>
  <c r="P68" i="6"/>
  <c r="F68" i="6"/>
  <c r="G195" i="5"/>
  <c r="F7" i="6"/>
  <c r="P15" i="6"/>
  <c r="P33" i="6"/>
  <c r="F33" i="6"/>
  <c r="F77" i="6"/>
  <c r="P77" i="6"/>
  <c r="P5" i="6"/>
  <c r="F10" i="6"/>
  <c r="F15" i="6"/>
  <c r="F20" i="6"/>
  <c r="P23" i="6"/>
  <c r="P28" i="6"/>
  <c r="F12" i="6"/>
  <c r="P25" i="6"/>
  <c r="F25" i="6"/>
  <c r="P56" i="6"/>
  <c r="F56" i="6"/>
  <c r="F65" i="6"/>
  <c r="G172" i="5"/>
  <c r="P39" i="6"/>
  <c r="P51" i="6"/>
  <c r="P63" i="6"/>
  <c r="F87" i="6"/>
  <c r="G88" i="6" s="1"/>
  <c r="P87" i="6"/>
  <c r="P13" i="6"/>
  <c r="F13" i="6"/>
  <c r="P31" i="6"/>
  <c r="F39" i="6"/>
  <c r="F51" i="6"/>
  <c r="F63" i="6"/>
  <c r="G73" i="5"/>
  <c r="G169" i="5"/>
  <c r="P21" i="6"/>
  <c r="F21" i="6"/>
  <c r="G131" i="6"/>
  <c r="G157" i="6"/>
  <c r="P55" i="6"/>
  <c r="P67" i="6"/>
  <c r="P36" i="6"/>
  <c r="P48" i="6"/>
  <c r="F55" i="6"/>
  <c r="P60" i="6"/>
  <c r="F67" i="6"/>
  <c r="P72" i="6"/>
  <c r="P83" i="6"/>
  <c r="G169" i="6"/>
  <c r="P88" i="6"/>
  <c r="P92" i="6"/>
  <c r="P95" i="6"/>
  <c r="P98" i="6"/>
  <c r="P101" i="6"/>
  <c r="P104" i="6"/>
  <c r="P107" i="6"/>
  <c r="P110" i="6"/>
  <c r="P113" i="6"/>
  <c r="P116" i="6"/>
  <c r="P119" i="6"/>
  <c r="P122" i="6"/>
  <c r="P125" i="6"/>
  <c r="P128" i="6"/>
  <c r="P131" i="6"/>
  <c r="P134" i="6"/>
  <c r="P137" i="6"/>
  <c r="P140" i="6"/>
  <c r="P146" i="6"/>
  <c r="F173" i="6"/>
  <c r="P173" i="6"/>
  <c r="F179" i="6"/>
  <c r="P179" i="6"/>
  <c r="P37" i="6"/>
  <c r="P49" i="6"/>
  <c r="P61" i="6"/>
  <c r="P84" i="6"/>
  <c r="P90" i="6"/>
  <c r="P93" i="6"/>
  <c r="P96" i="6"/>
  <c r="P99" i="6"/>
  <c r="P102" i="6"/>
  <c r="P105" i="6"/>
  <c r="P108" i="6"/>
  <c r="P111" i="6"/>
  <c r="P114" i="6"/>
  <c r="P117" i="6"/>
  <c r="P120" i="6"/>
  <c r="P123" i="6"/>
  <c r="P126" i="6"/>
  <c r="P129" i="6"/>
  <c r="P132" i="6"/>
  <c r="P135" i="6"/>
  <c r="P138" i="6"/>
  <c r="P144" i="6"/>
  <c r="F177" i="6"/>
  <c r="P177" i="6"/>
  <c r="F37" i="6"/>
  <c r="F49" i="6"/>
  <c r="F61" i="6"/>
  <c r="F90" i="6"/>
  <c r="F93" i="6"/>
  <c r="F96" i="6"/>
  <c r="F99" i="6"/>
  <c r="F102" i="6"/>
  <c r="F105" i="6"/>
  <c r="F108" i="6"/>
  <c r="F111" i="6"/>
  <c r="F114" i="6"/>
  <c r="G113" i="6" s="1"/>
  <c r="F117" i="6"/>
  <c r="F120" i="6"/>
  <c r="G125" i="6" s="1"/>
  <c r="F123" i="6"/>
  <c r="F126" i="6"/>
  <c r="F129" i="6"/>
  <c r="F132" i="6"/>
  <c r="F135" i="6"/>
  <c r="G153" i="6"/>
  <c r="G156" i="6"/>
  <c r="F171" i="6"/>
  <c r="P171" i="6"/>
  <c r="P71" i="6"/>
  <c r="G168" i="6"/>
  <c r="F40" i="6"/>
  <c r="P57" i="6"/>
  <c r="P127" i="6"/>
  <c r="P130" i="6"/>
  <c r="P133" i="6"/>
  <c r="P136" i="6"/>
  <c r="P139" i="6"/>
  <c r="P142" i="6"/>
  <c r="P148" i="6"/>
  <c r="F175" i="6"/>
  <c r="P175" i="6"/>
  <c r="F181" i="6"/>
  <c r="P181" i="6"/>
  <c r="P45" i="6"/>
  <c r="P69" i="6"/>
  <c r="P2" i="6"/>
  <c r="P14" i="6"/>
  <c r="P26" i="6"/>
  <c r="P38" i="6"/>
  <c r="F45" i="6"/>
  <c r="P50" i="6"/>
  <c r="F57" i="6"/>
  <c r="P62" i="6"/>
  <c r="F69" i="6"/>
  <c r="P85" i="6"/>
  <c r="F91" i="6"/>
  <c r="F94" i="6"/>
  <c r="F97" i="6"/>
  <c r="F100" i="6"/>
  <c r="F103" i="6"/>
  <c r="F106" i="6"/>
  <c r="F109" i="6"/>
  <c r="G110" i="6" s="1"/>
  <c r="F112" i="6"/>
  <c r="G112" i="6" s="1"/>
  <c r="F115" i="6"/>
  <c r="F118" i="6"/>
  <c r="F121" i="6"/>
  <c r="F124" i="6"/>
  <c r="F127" i="6"/>
  <c r="F130" i="6"/>
  <c r="F133" i="6"/>
  <c r="F136" i="6"/>
  <c r="F139" i="6"/>
  <c r="G142" i="6" s="1"/>
  <c r="F145" i="6"/>
  <c r="F151" i="6"/>
  <c r="G154" i="6"/>
  <c r="F184" i="6"/>
  <c r="F186" i="6"/>
  <c r="F188" i="6"/>
  <c r="F190" i="6"/>
  <c r="F192" i="6"/>
  <c r="F194" i="6"/>
  <c r="G161" i="6" l="1"/>
  <c r="G159" i="6"/>
  <c r="G160" i="6"/>
  <c r="G164" i="6"/>
  <c r="G24" i="6"/>
  <c r="G106" i="6"/>
  <c r="G178" i="6"/>
  <c r="G179" i="6"/>
  <c r="G117" i="6"/>
  <c r="G194" i="6"/>
  <c r="G165" i="6"/>
  <c r="G46" i="6"/>
  <c r="G11" i="6"/>
  <c r="G135" i="6"/>
  <c r="G162" i="6"/>
  <c r="G158" i="6"/>
  <c r="G51" i="6"/>
  <c r="G129" i="6"/>
  <c r="G93" i="6"/>
  <c r="G39" i="6"/>
  <c r="G167" i="6"/>
  <c r="G98" i="6"/>
  <c r="G99" i="6"/>
  <c r="G126" i="6"/>
  <c r="G38" i="6"/>
  <c r="G44" i="6"/>
  <c r="G170" i="6"/>
  <c r="G139" i="6"/>
  <c r="G132" i="6"/>
  <c r="G100" i="6"/>
  <c r="G42" i="6"/>
  <c r="G107" i="6"/>
  <c r="G136" i="6"/>
  <c r="G77" i="6"/>
  <c r="G133" i="6"/>
  <c r="G67" i="6"/>
  <c r="G74" i="6"/>
  <c r="G6" i="6"/>
  <c r="G192" i="6"/>
  <c r="G89" i="6"/>
  <c r="G29" i="6"/>
  <c r="G90" i="6"/>
  <c r="G130" i="6"/>
  <c r="G61" i="6"/>
  <c r="G13" i="6"/>
  <c r="G15" i="6"/>
  <c r="G82" i="6"/>
  <c r="G60" i="6"/>
  <c r="G127" i="6"/>
  <c r="G120" i="6"/>
  <c r="G71" i="6"/>
  <c r="G78" i="6"/>
  <c r="G75" i="6"/>
  <c r="G79" i="6"/>
  <c r="G81" i="6"/>
  <c r="G49" i="6"/>
  <c r="G55" i="6"/>
  <c r="G76" i="6"/>
  <c r="G184" i="6"/>
  <c r="G37" i="6"/>
  <c r="G21" i="6"/>
  <c r="G56" i="6"/>
  <c r="G9" i="6"/>
  <c r="G70" i="6"/>
  <c r="G69" i="6"/>
  <c r="G150" i="6"/>
  <c r="G114" i="6"/>
  <c r="G183" i="6"/>
  <c r="G116" i="6"/>
  <c r="G7" i="6"/>
  <c r="G104" i="6"/>
  <c r="G19" i="6"/>
  <c r="G118" i="6"/>
  <c r="G181" i="6"/>
  <c r="G40" i="6"/>
  <c r="G147" i="6"/>
  <c r="G111" i="6"/>
  <c r="G180" i="6"/>
  <c r="G195" i="6"/>
  <c r="G137" i="6"/>
  <c r="G86" i="6"/>
  <c r="G32" i="6"/>
  <c r="G31" i="6"/>
  <c r="G72" i="6"/>
  <c r="G16" i="6"/>
  <c r="G41" i="6"/>
  <c r="G103" i="6"/>
  <c r="G176" i="6"/>
  <c r="G53" i="6"/>
  <c r="G97" i="6"/>
  <c r="G20" i="6"/>
  <c r="G128" i="6"/>
  <c r="G94" i="6"/>
  <c r="G33" i="6"/>
  <c r="G43" i="6"/>
  <c r="G172" i="6"/>
  <c r="G151" i="6"/>
  <c r="G115" i="6"/>
  <c r="G57" i="6"/>
  <c r="G144" i="6"/>
  <c r="G108" i="6"/>
  <c r="G25" i="6"/>
  <c r="G119" i="6"/>
  <c r="G143" i="6"/>
  <c r="G59" i="6"/>
  <c r="G27" i="6"/>
  <c r="G73" i="6"/>
  <c r="G58" i="6"/>
  <c r="G36" i="6"/>
  <c r="G96" i="6"/>
  <c r="G17" i="6"/>
  <c r="G190" i="6"/>
  <c r="G95" i="6"/>
  <c r="G35" i="6"/>
  <c r="G149" i="6"/>
  <c r="G10" i="6"/>
  <c r="G122" i="6"/>
  <c r="G80" i="6"/>
  <c r="G14" i="6"/>
  <c r="G28" i="6"/>
  <c r="G50" i="6"/>
  <c r="G171" i="6"/>
  <c r="G173" i="6"/>
  <c r="G193" i="6"/>
  <c r="G188" i="6"/>
  <c r="G123" i="6"/>
  <c r="G66" i="6"/>
  <c r="G65" i="6"/>
  <c r="G4" i="6"/>
  <c r="G3" i="6"/>
  <c r="G186" i="6"/>
  <c r="G91" i="6"/>
  <c r="G54" i="6"/>
  <c r="G62" i="6"/>
  <c r="G146" i="6"/>
  <c r="G92" i="6"/>
  <c r="G124" i="6"/>
  <c r="G191" i="6"/>
  <c r="G134" i="6"/>
  <c r="G8" i="6"/>
  <c r="G121" i="6"/>
  <c r="G148" i="6"/>
  <c r="G141" i="6"/>
  <c r="G105" i="6"/>
  <c r="G177" i="6"/>
  <c r="G182" i="6"/>
  <c r="G83" i="6"/>
  <c r="G87" i="6"/>
  <c r="G84" i="6"/>
  <c r="G101" i="6"/>
  <c r="G140" i="6"/>
  <c r="G22" i="6"/>
  <c r="G64" i="6"/>
  <c r="G48" i="6"/>
  <c r="G23" i="6"/>
  <c r="G145" i="6"/>
  <c r="G109" i="6"/>
  <c r="G45" i="6"/>
  <c r="G175" i="6"/>
  <c r="G187" i="6"/>
  <c r="G138" i="6"/>
  <c r="G102" i="6"/>
  <c r="G174" i="6"/>
  <c r="G185" i="6"/>
  <c r="G63" i="6"/>
  <c r="G18" i="6"/>
  <c r="G12" i="6"/>
  <c r="G26" i="6"/>
  <c r="G85" i="6"/>
  <c r="G68" i="6"/>
  <c r="G47" i="6"/>
  <c r="G189" i="6"/>
  <c r="G52" i="6"/>
  <c r="G34" i="6"/>
  <c r="G30" i="6"/>
  <c r="G5" i="6"/>
</calcChain>
</file>

<file path=xl/sharedStrings.xml><?xml version="1.0" encoding="utf-8"?>
<sst xmlns="http://schemas.openxmlformats.org/spreadsheetml/2006/main" count="3215" uniqueCount="911">
  <si>
    <t>序号</t>
  </si>
  <si>
    <t>学号</t>
  </si>
  <si>
    <t>姓名</t>
  </si>
  <si>
    <t>GPA</t>
  </si>
  <si>
    <t>发展素质成绩</t>
  </si>
  <si>
    <t>综合成绩</t>
  </si>
  <si>
    <t>综合名次</t>
  </si>
  <si>
    <t>所在专业</t>
  </si>
  <si>
    <t>行政班</t>
  </si>
  <si>
    <t>是否推荐</t>
  </si>
  <si>
    <t>1930504067</t>
  </si>
  <si>
    <t>宋依婷</t>
  </si>
  <si>
    <t>法医学</t>
  </si>
  <si>
    <t>医19法医学</t>
  </si>
  <si>
    <t>1930511023</t>
  </si>
  <si>
    <t>李佳雯</t>
  </si>
  <si>
    <t>1930511016</t>
  </si>
  <si>
    <t>唐文轩</t>
  </si>
  <si>
    <t>1930511031</t>
  </si>
  <si>
    <t>刘蓉</t>
  </si>
  <si>
    <t>1930511036</t>
  </si>
  <si>
    <t>陈逸洋</t>
  </si>
  <si>
    <t>1930511022</t>
  </si>
  <si>
    <t>陈阳</t>
  </si>
  <si>
    <t>1909401057</t>
  </si>
  <si>
    <t>牛雅琴</t>
  </si>
  <si>
    <t>1930401014</t>
  </si>
  <si>
    <t>蒋昀昕</t>
  </si>
  <si>
    <t>1930511033</t>
  </si>
  <si>
    <t>刘思雨</t>
  </si>
  <si>
    <t>1930511024</t>
  </si>
  <si>
    <t>马宇辰</t>
  </si>
  <si>
    <t>2030401070</t>
  </si>
  <si>
    <t>王遐坤</t>
  </si>
  <si>
    <t>生物技术</t>
  </si>
  <si>
    <t>医20生技高尚荫班</t>
  </si>
  <si>
    <t>2030401074</t>
  </si>
  <si>
    <t>崔珺</t>
  </si>
  <si>
    <t>2030401021</t>
  </si>
  <si>
    <t>仲思银</t>
  </si>
  <si>
    <t>2030401039</t>
  </si>
  <si>
    <t>吴家瑶</t>
  </si>
  <si>
    <t>2030401046</t>
  </si>
  <si>
    <t>陈天悦</t>
  </si>
  <si>
    <t>2030401092</t>
  </si>
  <si>
    <t>杭琪</t>
  </si>
  <si>
    <t>2030401068</t>
  </si>
  <si>
    <t>张懿蜜</t>
  </si>
  <si>
    <t>2030401073</t>
  </si>
  <si>
    <t>朱学慧</t>
  </si>
  <si>
    <t>2030401026</t>
  </si>
  <si>
    <t>燕梦雯</t>
  </si>
  <si>
    <t>2030401009</t>
  </si>
  <si>
    <t>颜颖</t>
  </si>
  <si>
    <t>2030401023</t>
  </si>
  <si>
    <t>曹奕丹</t>
  </si>
  <si>
    <t>2030401060</t>
  </si>
  <si>
    <t>顾欣然</t>
  </si>
  <si>
    <t>医20生技特色班</t>
  </si>
  <si>
    <t>2030401061</t>
  </si>
  <si>
    <t>刘欣玥</t>
  </si>
  <si>
    <t>2030401089</t>
  </si>
  <si>
    <t>朱心怡</t>
  </si>
  <si>
    <t>2030401038</t>
  </si>
  <si>
    <t>陈佳瑜</t>
  </si>
  <si>
    <t>2030416032</t>
  </si>
  <si>
    <t>陆薏檀</t>
  </si>
  <si>
    <t>生物信息学</t>
  </si>
  <si>
    <t>医20生信</t>
  </si>
  <si>
    <t>2030416005</t>
  </si>
  <si>
    <t>徐思羽</t>
  </si>
  <si>
    <t>2030416010</t>
  </si>
  <si>
    <t>沈禾欣</t>
  </si>
  <si>
    <t>2030416027</t>
  </si>
  <si>
    <t>史锦成</t>
  </si>
  <si>
    <t>2030415016</t>
  </si>
  <si>
    <t>刘心彤</t>
  </si>
  <si>
    <t>食品质量与安全</t>
  </si>
  <si>
    <t>医20食品质量</t>
  </si>
  <si>
    <t>2030415015</t>
  </si>
  <si>
    <t>陈睿雲</t>
  </si>
  <si>
    <t>2030415021</t>
  </si>
  <si>
    <t>李柚</t>
  </si>
  <si>
    <t>2030415025</t>
  </si>
  <si>
    <t>杨晶晶</t>
  </si>
  <si>
    <t>1930509106</t>
  </si>
  <si>
    <t>刘尚海</t>
  </si>
  <si>
    <t>放射医学</t>
  </si>
  <si>
    <t>医19放医放射治疗</t>
  </si>
  <si>
    <t>1930509082</t>
  </si>
  <si>
    <t>崔依琳</t>
  </si>
  <si>
    <t>1930509043</t>
  </si>
  <si>
    <t>何向阳</t>
  </si>
  <si>
    <t>1922402006</t>
  </si>
  <si>
    <t>翟旺松</t>
  </si>
  <si>
    <t>医19放医医学物理</t>
  </si>
  <si>
    <t>1930509059</t>
  </si>
  <si>
    <t>黄嘉辰</t>
  </si>
  <si>
    <t>1930509040</t>
  </si>
  <si>
    <t>汤天璐</t>
  </si>
  <si>
    <t>1930509062</t>
  </si>
  <si>
    <t>胡珂华</t>
  </si>
  <si>
    <t>1930509100</t>
  </si>
  <si>
    <t>孙行健</t>
  </si>
  <si>
    <t>1930509023</t>
  </si>
  <si>
    <t>潘夷然</t>
  </si>
  <si>
    <t>1930509041</t>
  </si>
  <si>
    <t>易晨</t>
  </si>
  <si>
    <t>1930509091</t>
  </si>
  <si>
    <t>任一凡</t>
  </si>
  <si>
    <t>1930509075</t>
  </si>
  <si>
    <t>武晨雨</t>
  </si>
  <si>
    <t>1930509080</t>
  </si>
  <si>
    <t>范燕丽</t>
  </si>
  <si>
    <t>1930401047</t>
  </si>
  <si>
    <t>杨雨晨</t>
  </si>
  <si>
    <t>医19放医核医学</t>
  </si>
  <si>
    <t>1930509079</t>
  </si>
  <si>
    <t>覃虹瑜</t>
  </si>
  <si>
    <t>1930509081</t>
  </si>
  <si>
    <t>张峪绮</t>
  </si>
  <si>
    <t>1930509015</t>
  </si>
  <si>
    <t>杨晓</t>
  </si>
  <si>
    <t>1930509074</t>
  </si>
  <si>
    <t>周纾涵</t>
  </si>
  <si>
    <t>1930509066</t>
  </si>
  <si>
    <t>辛敏</t>
  </si>
  <si>
    <t>2030412021</t>
  </si>
  <si>
    <t>陈志伟</t>
  </si>
  <si>
    <t>护理学</t>
  </si>
  <si>
    <t>医20护理1班</t>
  </si>
  <si>
    <t>2030412073</t>
  </si>
  <si>
    <t>邵景琦</t>
  </si>
  <si>
    <t>医20护理2班</t>
  </si>
  <si>
    <t>2030412030</t>
  </si>
  <si>
    <t>李佳潇</t>
  </si>
  <si>
    <t>2030412042</t>
  </si>
  <si>
    <t>徐丹</t>
  </si>
  <si>
    <t>2030412084</t>
  </si>
  <si>
    <t>郑丽萍</t>
  </si>
  <si>
    <t>2030412004</t>
  </si>
  <si>
    <t>薛朱妍</t>
  </si>
  <si>
    <t>2030412057</t>
  </si>
  <si>
    <t>赵定民</t>
  </si>
  <si>
    <t>2030412075</t>
  </si>
  <si>
    <t>潘暖暖</t>
  </si>
  <si>
    <t>2030412035</t>
  </si>
  <si>
    <t>常悦</t>
  </si>
  <si>
    <t>1930509032</t>
  </si>
  <si>
    <t>唐浩益</t>
  </si>
  <si>
    <t>临床医学</t>
  </si>
  <si>
    <t>医19临床五年2</t>
  </si>
  <si>
    <t>1930509035</t>
  </si>
  <si>
    <t>蔡陆威</t>
  </si>
  <si>
    <t>1930506116</t>
  </si>
  <si>
    <t>时雨</t>
  </si>
  <si>
    <t>医19临床五年3</t>
  </si>
  <si>
    <t>1930507017</t>
  </si>
  <si>
    <t>董文菁</t>
  </si>
  <si>
    <t>1930517032</t>
  </si>
  <si>
    <t>廖僖莛</t>
  </si>
  <si>
    <t>1930509053</t>
  </si>
  <si>
    <t>黄海桐</t>
  </si>
  <si>
    <t>1930504062</t>
  </si>
  <si>
    <t>刘珍</t>
  </si>
  <si>
    <t>1930504105</t>
  </si>
  <si>
    <t>罗宏杰</t>
  </si>
  <si>
    <t>1930506009</t>
  </si>
  <si>
    <t>杨智怡</t>
  </si>
  <si>
    <t>医19临床五年1</t>
  </si>
  <si>
    <t>1930506073</t>
  </si>
  <si>
    <t>吴雨欣</t>
  </si>
  <si>
    <t>1930506072</t>
  </si>
  <si>
    <t>彭宇浩</t>
  </si>
  <si>
    <t>1930504050</t>
  </si>
  <si>
    <t>黄吴思弦</t>
  </si>
  <si>
    <t>1930504109</t>
  </si>
  <si>
    <t>宫源</t>
  </si>
  <si>
    <t>1930506088</t>
  </si>
  <si>
    <t>牛子贺</t>
  </si>
  <si>
    <t>1930509018</t>
  </si>
  <si>
    <t>李思捷</t>
  </si>
  <si>
    <t>1930413093</t>
  </si>
  <si>
    <t>张宇杨</t>
  </si>
  <si>
    <t>1930506006</t>
  </si>
  <si>
    <t>胡施杰</t>
  </si>
  <si>
    <t>1930506075</t>
  </si>
  <si>
    <t>顾鹏辰</t>
  </si>
  <si>
    <t>1930506003</t>
  </si>
  <si>
    <t>章姝涵</t>
  </si>
  <si>
    <t>1930506050</t>
  </si>
  <si>
    <t>徐奕阳</t>
  </si>
  <si>
    <t>1930401095</t>
  </si>
  <si>
    <t>胡奥妮</t>
  </si>
  <si>
    <t>1930401012</t>
  </si>
  <si>
    <t>朱奕玮</t>
  </si>
  <si>
    <t>1930506007</t>
  </si>
  <si>
    <t>杨梦菲</t>
  </si>
  <si>
    <t>1930506024</t>
  </si>
  <si>
    <t>杨诺</t>
  </si>
  <si>
    <t>1930506054</t>
  </si>
  <si>
    <t>金怡卿</t>
  </si>
  <si>
    <t>1930506044</t>
  </si>
  <si>
    <t>龚明月</t>
  </si>
  <si>
    <t>1930506042</t>
  </si>
  <si>
    <t>周亚娜</t>
  </si>
  <si>
    <t>1930506011</t>
  </si>
  <si>
    <t>吴雨佳</t>
  </si>
  <si>
    <t>1930506026</t>
  </si>
  <si>
    <t>汤婕冉</t>
  </si>
  <si>
    <t>1930506056</t>
  </si>
  <si>
    <t>董进</t>
  </si>
  <si>
    <t>1930412084</t>
  </si>
  <si>
    <t>张宇娴</t>
  </si>
  <si>
    <t>1903404008</t>
  </si>
  <si>
    <t>华雨辰</t>
  </si>
  <si>
    <t>1930506080</t>
  </si>
  <si>
    <t>宁源荣</t>
  </si>
  <si>
    <t>1930506098</t>
  </si>
  <si>
    <t>季允淇</t>
  </si>
  <si>
    <t>1930517042</t>
  </si>
  <si>
    <t>张欣童</t>
  </si>
  <si>
    <t>临床医学（儿科医学）</t>
  </si>
  <si>
    <t>医19临床儿科</t>
  </si>
  <si>
    <t>1930517005</t>
  </si>
  <si>
    <t>张青烨</t>
  </si>
  <si>
    <t>1930517031</t>
  </si>
  <si>
    <t>汤正宇</t>
  </si>
  <si>
    <t>1930517004</t>
  </si>
  <si>
    <t>吴昊</t>
  </si>
  <si>
    <t>1930517043</t>
  </si>
  <si>
    <t>沈陆恒</t>
  </si>
  <si>
    <t>1930408027</t>
  </si>
  <si>
    <t>刘欣雨</t>
  </si>
  <si>
    <t>1930517015</t>
  </si>
  <si>
    <t>马赫</t>
  </si>
  <si>
    <t>1930517014</t>
  </si>
  <si>
    <t>周顺琪</t>
  </si>
  <si>
    <t>1930517044</t>
  </si>
  <si>
    <t>冯喆</t>
  </si>
  <si>
    <t>1930504094</t>
  </si>
  <si>
    <t>鲁春梅</t>
  </si>
  <si>
    <t>1930517019</t>
  </si>
  <si>
    <t>李佳欣</t>
  </si>
  <si>
    <t>2009401036</t>
  </si>
  <si>
    <t>闵晟一</t>
  </si>
  <si>
    <t>生物技术（巴斯德英才班）</t>
  </si>
  <si>
    <t>医20生技巴斯德英才班</t>
  </si>
  <si>
    <t>2030401071</t>
  </si>
  <si>
    <t>茅菲</t>
  </si>
  <si>
    <t>2030408026</t>
  </si>
  <si>
    <t>杨仪</t>
  </si>
  <si>
    <t>2030401001</t>
  </si>
  <si>
    <t>袁晓楠</t>
  </si>
  <si>
    <t>生物信息学（巴斯德英才班）</t>
  </si>
  <si>
    <t>医20生信巴斯德英才班</t>
  </si>
  <si>
    <t>2030401034</t>
  </si>
  <si>
    <t>周舟</t>
  </si>
  <si>
    <t>2009407014</t>
  </si>
  <si>
    <t>孙宇轩</t>
  </si>
  <si>
    <t>2030412040</t>
  </si>
  <si>
    <t>俞莞茜</t>
  </si>
  <si>
    <t>2030403014</t>
  </si>
  <si>
    <t>周纹震</t>
  </si>
  <si>
    <t>生物制药</t>
  </si>
  <si>
    <t>医20生药</t>
  </si>
  <si>
    <t>2030403002</t>
  </si>
  <si>
    <t>范鸣宇</t>
  </si>
  <si>
    <t>2030403030</t>
  </si>
  <si>
    <t>贾晓佳</t>
  </si>
  <si>
    <t>2030403007</t>
  </si>
  <si>
    <t>王思琦</t>
  </si>
  <si>
    <t>2030403025</t>
  </si>
  <si>
    <t>高钊</t>
  </si>
  <si>
    <t>2030403036</t>
  </si>
  <si>
    <t>任雨萱</t>
  </si>
  <si>
    <t>2030403001</t>
  </si>
  <si>
    <t>陆皓楠</t>
  </si>
  <si>
    <t>2030403017</t>
  </si>
  <si>
    <t>孙文栋</t>
  </si>
  <si>
    <t>2030413028</t>
  </si>
  <si>
    <t>郭悦悦</t>
  </si>
  <si>
    <t>药学</t>
  </si>
  <si>
    <t>医20整合药学</t>
  </si>
  <si>
    <t>2009408040</t>
  </si>
  <si>
    <t>曲峥</t>
  </si>
  <si>
    <t>医20药学</t>
  </si>
  <si>
    <t>2030413045</t>
  </si>
  <si>
    <t>张小娅</t>
  </si>
  <si>
    <t>2030413071</t>
  </si>
  <si>
    <t>胡笑笑</t>
  </si>
  <si>
    <t>2030413112</t>
  </si>
  <si>
    <t>孙博</t>
  </si>
  <si>
    <t>2030413036</t>
  </si>
  <si>
    <t>聂鑫凯</t>
  </si>
  <si>
    <t>医20药学全英文班</t>
  </si>
  <si>
    <t>2030413105</t>
  </si>
  <si>
    <t>黄巧婷</t>
  </si>
  <si>
    <t>2030413049</t>
  </si>
  <si>
    <t>邹梦婷</t>
  </si>
  <si>
    <t>2030413081</t>
  </si>
  <si>
    <t>苏浩鹏</t>
  </si>
  <si>
    <t>2030413017</t>
  </si>
  <si>
    <t>韩孟琪</t>
  </si>
  <si>
    <t>2030413095</t>
  </si>
  <si>
    <t>刘爱珠</t>
  </si>
  <si>
    <t>2030413007</t>
  </si>
  <si>
    <t>董尧</t>
  </si>
  <si>
    <t>2030413070</t>
  </si>
  <si>
    <t>王熠昀</t>
  </si>
  <si>
    <t>2030413079</t>
  </si>
  <si>
    <t>李嘉堃</t>
  </si>
  <si>
    <t>2030413106</t>
  </si>
  <si>
    <t>翟婧</t>
  </si>
  <si>
    <t>2030413101</t>
  </si>
  <si>
    <t>郝彤怡</t>
  </si>
  <si>
    <t>2030413094</t>
  </si>
  <si>
    <t>晋雅琦</t>
  </si>
  <si>
    <t>2030413067</t>
  </si>
  <si>
    <t>吴雯</t>
  </si>
  <si>
    <t>2030413033</t>
  </si>
  <si>
    <t>封宇驰</t>
  </si>
  <si>
    <t>2030413086</t>
  </si>
  <si>
    <t>周楠</t>
  </si>
  <si>
    <t>2030414013</t>
  </si>
  <si>
    <t>卢鸿宇</t>
  </si>
  <si>
    <t>中药学</t>
  </si>
  <si>
    <t>医20中药</t>
  </si>
  <si>
    <t>2030414010</t>
  </si>
  <si>
    <t>卜艳</t>
  </si>
  <si>
    <t>2030414031</t>
  </si>
  <si>
    <t>邱俊腾</t>
  </si>
  <si>
    <t>2030414028</t>
  </si>
  <si>
    <t>张宇婷</t>
  </si>
  <si>
    <t>2030414015</t>
  </si>
  <si>
    <t>程天祎</t>
  </si>
  <si>
    <t>2030408009</t>
  </si>
  <si>
    <t>段雨思</t>
  </si>
  <si>
    <t>医学检验技术</t>
  </si>
  <si>
    <t>医20医检</t>
  </si>
  <si>
    <t>2030408019</t>
  </si>
  <si>
    <t>钟睿</t>
  </si>
  <si>
    <t>2030408012</t>
  </si>
  <si>
    <t>王静</t>
  </si>
  <si>
    <t>2030408021</t>
  </si>
  <si>
    <t>蔡韶华</t>
  </si>
  <si>
    <t>2030408016</t>
  </si>
  <si>
    <t>尤中阳</t>
  </si>
  <si>
    <t>2030408025</t>
  </si>
  <si>
    <t>李季洁</t>
  </si>
  <si>
    <t>1930504054</t>
  </si>
  <si>
    <t>缪可言</t>
  </si>
  <si>
    <t>口腔医学</t>
  </si>
  <si>
    <t>医19口腔</t>
  </si>
  <si>
    <t>1930510015</t>
  </si>
  <si>
    <t>董昕怡</t>
  </si>
  <si>
    <t>1930504057</t>
  </si>
  <si>
    <t>孟叶</t>
  </si>
  <si>
    <t>1930510037</t>
  </si>
  <si>
    <t>林陈心子</t>
  </si>
  <si>
    <t>1930510033</t>
  </si>
  <si>
    <t>门昌赫</t>
  </si>
  <si>
    <t>1930510024</t>
  </si>
  <si>
    <t>蔡含佳</t>
  </si>
  <si>
    <t>1930408022</t>
  </si>
  <si>
    <t>庄红梅</t>
  </si>
  <si>
    <t>1930504061</t>
  </si>
  <si>
    <t>冯怡珺</t>
  </si>
  <si>
    <t>1930510035</t>
  </si>
  <si>
    <t>刘梦凡</t>
  </si>
  <si>
    <t>1930507026</t>
  </si>
  <si>
    <t>郑子妍</t>
  </si>
  <si>
    <t>医学影像学</t>
  </si>
  <si>
    <t>医19影像</t>
  </si>
  <si>
    <t>1930507013</t>
  </si>
  <si>
    <t>曹雨卉</t>
  </si>
  <si>
    <t>1930507036</t>
  </si>
  <si>
    <t>张孟溦</t>
  </si>
  <si>
    <t>1830507018</t>
  </si>
  <si>
    <t>王葛超</t>
  </si>
  <si>
    <t>医18影像</t>
  </si>
  <si>
    <t>1930507025</t>
  </si>
  <si>
    <t>计艺</t>
  </si>
  <si>
    <t>1930507038</t>
  </si>
  <si>
    <t>李泽钜</t>
  </si>
  <si>
    <t>1930507010</t>
  </si>
  <si>
    <t>陈秋星</t>
  </si>
  <si>
    <t>1930507006</t>
  </si>
  <si>
    <t>李浩然</t>
  </si>
  <si>
    <t>1930507020</t>
  </si>
  <si>
    <t>刘海欣</t>
  </si>
  <si>
    <t>1930507012</t>
  </si>
  <si>
    <t>王玲</t>
  </si>
  <si>
    <t>1930507015</t>
  </si>
  <si>
    <t>符晴月</t>
  </si>
  <si>
    <t>1930507041</t>
  </si>
  <si>
    <t>朱咪朵</t>
  </si>
  <si>
    <t>1930504106</t>
  </si>
  <si>
    <t>开佳妍</t>
  </si>
  <si>
    <t>预防医学</t>
  </si>
  <si>
    <t>医19预防2</t>
  </si>
  <si>
    <t>1906405019</t>
  </si>
  <si>
    <t>张馨文</t>
  </si>
  <si>
    <t>1915404001</t>
  </si>
  <si>
    <t>李欣然</t>
  </si>
  <si>
    <t>医19预防1</t>
  </si>
  <si>
    <t>1930504036</t>
  </si>
  <si>
    <t>周雨桦</t>
  </si>
  <si>
    <t>1930504114</t>
  </si>
  <si>
    <t>龙佳宁</t>
  </si>
  <si>
    <t>1930504063</t>
  </si>
  <si>
    <t>李玥臻</t>
  </si>
  <si>
    <t>1930504080</t>
  </si>
  <si>
    <t>牛浩致</t>
  </si>
  <si>
    <t>1930504096</t>
  </si>
  <si>
    <t>姜东娟</t>
  </si>
  <si>
    <t>1930504035</t>
  </si>
  <si>
    <t>吴屹淳</t>
  </si>
  <si>
    <t>1930504112</t>
  </si>
  <si>
    <t>孔维雅</t>
  </si>
  <si>
    <t>1930504024</t>
  </si>
  <si>
    <t>吴研</t>
  </si>
  <si>
    <t>1930504008</t>
  </si>
  <si>
    <t>戴晓茹</t>
  </si>
  <si>
    <t>1930504097</t>
  </si>
  <si>
    <t>谢冰云</t>
  </si>
  <si>
    <t>1930504055</t>
  </si>
  <si>
    <t>高尚</t>
  </si>
  <si>
    <t>1930504037</t>
  </si>
  <si>
    <t>岳雨萌</t>
  </si>
  <si>
    <t>1930504034</t>
  </si>
  <si>
    <t>张家欣</t>
  </si>
  <si>
    <t>1930504039</t>
  </si>
  <si>
    <t>肖丽菊</t>
  </si>
  <si>
    <t>1930504065</t>
  </si>
  <si>
    <t>朱蔓婷</t>
  </si>
  <si>
    <t>1930504074</t>
  </si>
  <si>
    <t>耿杨</t>
  </si>
  <si>
    <t>1930504076</t>
  </si>
  <si>
    <t>慕羿江</t>
  </si>
  <si>
    <t>1930504070</t>
  </si>
  <si>
    <t>王敬源</t>
  </si>
  <si>
    <t>备注</t>
  </si>
  <si>
    <t>发展素质加分总计</t>
  </si>
  <si>
    <t>自主放弃</t>
  </si>
  <si>
    <t>巴斯德英才班</t>
  </si>
  <si>
    <t>初选结果</t>
    <phoneticPr fontId="16" type="noConversion"/>
  </si>
  <si>
    <t>初选通过</t>
    <phoneticPr fontId="16" type="noConversion"/>
  </si>
  <si>
    <t>2030511001</t>
  </si>
  <si>
    <t>孙一博</t>
  </si>
  <si>
    <t>2030511004</t>
  </si>
  <si>
    <t>陈诚</t>
  </si>
  <si>
    <t>2030511006</t>
  </si>
  <si>
    <t>岳明萱</t>
  </si>
  <si>
    <t>2030511009</t>
  </si>
  <si>
    <t>何玟涵</t>
  </si>
  <si>
    <t>2030511022</t>
  </si>
  <si>
    <t>王立俣</t>
  </si>
  <si>
    <t>2030511027</t>
  </si>
  <si>
    <t>陈崔杰</t>
  </si>
  <si>
    <t>2030511034</t>
  </si>
  <si>
    <t>张经凤</t>
  </si>
  <si>
    <t>2030504069</t>
  </si>
  <si>
    <t>刘佳</t>
  </si>
  <si>
    <t>2030504078</t>
  </si>
  <si>
    <t>袁圣晔</t>
  </si>
  <si>
    <t>2030509002</t>
  </si>
  <si>
    <t>季雨荷</t>
  </si>
  <si>
    <t>2030509005</t>
  </si>
  <si>
    <t>相婉婷</t>
  </si>
  <si>
    <t>2030509007</t>
  </si>
  <si>
    <t>黄帅祎</t>
  </si>
  <si>
    <t>2030509009</t>
  </si>
  <si>
    <t>陈明旭</t>
  </si>
  <si>
    <t>2030509010</t>
  </si>
  <si>
    <t>武钰珠</t>
  </si>
  <si>
    <t>2030509013</t>
  </si>
  <si>
    <t>胡淮</t>
  </si>
  <si>
    <t>2030509021</t>
  </si>
  <si>
    <t>高琦妍</t>
  </si>
  <si>
    <t>2030509023</t>
  </si>
  <si>
    <t>管文杰</t>
  </si>
  <si>
    <t>2030509027</t>
  </si>
  <si>
    <t>田自丰</t>
  </si>
  <si>
    <t>2030509034</t>
  </si>
  <si>
    <t>文诗雨</t>
  </si>
  <si>
    <t>2030509043</t>
  </si>
  <si>
    <t>周竞妍</t>
    <phoneticPr fontId="16" type="noConversion"/>
  </si>
  <si>
    <t>2030509046</t>
  </si>
  <si>
    <t>严慧</t>
  </si>
  <si>
    <t>2030509049</t>
  </si>
  <si>
    <t>何孜隆</t>
  </si>
  <si>
    <t>2030509050</t>
  </si>
  <si>
    <t>李思卉</t>
  </si>
  <si>
    <t>2030509053</t>
  </si>
  <si>
    <t>李雨轩</t>
  </si>
  <si>
    <t>2030509056</t>
  </si>
  <si>
    <t>张靖雯</t>
  </si>
  <si>
    <t>2030509059</t>
  </si>
  <si>
    <t>李欣蕾</t>
  </si>
  <si>
    <t>2030509060</t>
  </si>
  <si>
    <t>刘笑银</t>
  </si>
  <si>
    <t>2030509061</t>
  </si>
  <si>
    <t>2030509063</t>
  </si>
  <si>
    <t>王军红</t>
  </si>
  <si>
    <t>2030509065</t>
  </si>
  <si>
    <t>林轩熠</t>
  </si>
  <si>
    <t>2030509071</t>
  </si>
  <si>
    <t>潘新路</t>
  </si>
  <si>
    <t>2030509072</t>
  </si>
  <si>
    <t>陈佳琪</t>
  </si>
  <si>
    <t>2030509075</t>
  </si>
  <si>
    <t>刘妍妍</t>
  </si>
  <si>
    <t>2030509077</t>
  </si>
  <si>
    <t>沈佳茵</t>
  </si>
  <si>
    <t>2030509091</t>
  </si>
  <si>
    <t>景凤鸣</t>
  </si>
  <si>
    <t>2030509093</t>
  </si>
  <si>
    <t>潘嘉琦</t>
  </si>
  <si>
    <t>2030509098</t>
  </si>
  <si>
    <t>郑心怡</t>
  </si>
  <si>
    <t>2030509102</t>
  </si>
  <si>
    <t>段昊良</t>
  </si>
  <si>
    <t>2030509103</t>
  </si>
  <si>
    <t>陈曼丽</t>
  </si>
  <si>
    <t>2041502003</t>
  </si>
  <si>
    <t>袁康治</t>
  </si>
  <si>
    <t>2029401190</t>
  </si>
  <si>
    <t>黄浩梁</t>
  </si>
  <si>
    <t>2130412001</t>
  </si>
  <si>
    <t>孙吉祥</t>
  </si>
  <si>
    <t>2130412002</t>
  </si>
  <si>
    <t>甘南</t>
  </si>
  <si>
    <t>2130412003</t>
  </si>
  <si>
    <t>吴思莹</t>
  </si>
  <si>
    <t>2130412013</t>
  </si>
  <si>
    <t>王韵龙</t>
  </si>
  <si>
    <t>2130412022</t>
  </si>
  <si>
    <t>刘江秀</t>
  </si>
  <si>
    <t>2130412027</t>
  </si>
  <si>
    <t>石小凡</t>
  </si>
  <si>
    <t>2130412029</t>
  </si>
  <si>
    <t>张美琦</t>
  </si>
  <si>
    <t>2130412041</t>
  </si>
  <si>
    <t>胡雪妍</t>
  </si>
  <si>
    <t>2130412057</t>
  </si>
  <si>
    <t>顾玺</t>
  </si>
  <si>
    <t>2130412059</t>
  </si>
  <si>
    <t>李欣慰</t>
  </si>
  <si>
    <t>2130412060</t>
  </si>
  <si>
    <t>范俞霖</t>
  </si>
  <si>
    <t>2130412061</t>
  </si>
  <si>
    <t>陈茜</t>
  </si>
  <si>
    <t>2130412063</t>
  </si>
  <si>
    <t>史一星</t>
  </si>
  <si>
    <t>2130412070</t>
  </si>
  <si>
    <t>来思怡</t>
  </si>
  <si>
    <t>2130412090</t>
  </si>
  <si>
    <t>唐佳怡</t>
  </si>
  <si>
    <t>2030412069</t>
  </si>
  <si>
    <t>贺昕怡</t>
  </si>
  <si>
    <t>2030509037</t>
  </si>
  <si>
    <t>韩雅琪</t>
  </si>
  <si>
    <t>2030510006</t>
  </si>
  <si>
    <t>王珉珉</t>
  </si>
  <si>
    <t>2030510009</t>
  </si>
  <si>
    <t>陈馨蕊</t>
  </si>
  <si>
    <t>2030510010</t>
  </si>
  <si>
    <t>李欣</t>
  </si>
  <si>
    <t>2030510017</t>
  </si>
  <si>
    <t>张靖晨</t>
  </si>
  <si>
    <t>2030510018</t>
  </si>
  <si>
    <t>陈馨怡</t>
  </si>
  <si>
    <t>2030510038</t>
  </si>
  <si>
    <t>畅仪萱</t>
  </si>
  <si>
    <t>吴雨菲</t>
  </si>
  <si>
    <t>2007404015</t>
  </si>
  <si>
    <t>殷奕添</t>
  </si>
  <si>
    <t>2030401025</t>
  </si>
  <si>
    <t>沈子凡</t>
  </si>
  <si>
    <t>2030408008</t>
  </si>
  <si>
    <t>陈博文</t>
  </si>
  <si>
    <t>2030413032</t>
  </si>
  <si>
    <t>闻星豪</t>
  </si>
  <si>
    <t>2030506010</t>
  </si>
  <si>
    <t>余浩沄</t>
  </si>
  <si>
    <t>2030506012</t>
  </si>
  <si>
    <t>范宇涵</t>
  </si>
  <si>
    <t>2030506016</t>
  </si>
  <si>
    <t>王露</t>
  </si>
  <si>
    <t>2030506021</t>
  </si>
  <si>
    <t>顾博涵</t>
  </si>
  <si>
    <t>许博涵</t>
  </si>
  <si>
    <t>2030506025</t>
  </si>
  <si>
    <t>黄名萱</t>
  </si>
  <si>
    <t>2030506032</t>
  </si>
  <si>
    <t>徐瑾如</t>
  </si>
  <si>
    <t>2030506045</t>
  </si>
  <si>
    <t>徐嘉婕</t>
  </si>
  <si>
    <t>2030506048</t>
  </si>
  <si>
    <t>吴天逸</t>
  </si>
  <si>
    <t>2030506050</t>
  </si>
  <si>
    <t>秦铭雨</t>
  </si>
  <si>
    <t>2030506054</t>
  </si>
  <si>
    <t>兰斓</t>
  </si>
  <si>
    <t>2030506080</t>
  </si>
  <si>
    <t>花稀骏</t>
  </si>
  <si>
    <t>2030506095</t>
  </si>
  <si>
    <t>毛嘉晨</t>
  </si>
  <si>
    <t>2030506099</t>
  </si>
  <si>
    <t>李飞</t>
  </si>
  <si>
    <t>2030506109</t>
  </si>
  <si>
    <t>勾娟</t>
  </si>
  <si>
    <t>2030506110</t>
  </si>
  <si>
    <t>赵怡萱</t>
  </si>
  <si>
    <t>2030506116</t>
  </si>
  <si>
    <t>曲依萌</t>
  </si>
  <si>
    <t>2030506118</t>
  </si>
  <si>
    <t>吴瑞</t>
  </si>
  <si>
    <t>2030506121</t>
  </si>
  <si>
    <t>卞凯乐</t>
  </si>
  <si>
    <t>2030507004</t>
  </si>
  <si>
    <t>谢小彬</t>
  </si>
  <si>
    <t>2030507034</t>
  </si>
  <si>
    <t>孟菱菲</t>
  </si>
  <si>
    <t>2030509031</t>
  </si>
  <si>
    <t>卢宇昊</t>
  </si>
  <si>
    <t>2030509073</t>
  </si>
  <si>
    <t>孙慧雯</t>
  </si>
  <si>
    <t>2030517023</t>
  </si>
  <si>
    <t>王鑫楠</t>
  </si>
  <si>
    <t>2030401058</t>
  </si>
  <si>
    <t>宋祎一</t>
  </si>
  <si>
    <t>2030504109</t>
  </si>
  <si>
    <t>谢余悦</t>
  </si>
  <si>
    <t>2030511002</t>
  </si>
  <si>
    <t>王骏雅</t>
  </si>
  <si>
    <t>2030517014</t>
  </si>
  <si>
    <t>何冉冉</t>
  </si>
  <si>
    <t>2030517018</t>
  </si>
  <si>
    <t>孟晗玉</t>
  </si>
  <si>
    <t>2030517019</t>
  </si>
  <si>
    <t>阮丽楠</t>
  </si>
  <si>
    <t>2030517020</t>
  </si>
  <si>
    <t>吴姝君</t>
  </si>
  <si>
    <t>2030517029</t>
  </si>
  <si>
    <t>王鑫雨</t>
  </si>
  <si>
    <t>2030517034</t>
  </si>
  <si>
    <t>秦蓉</t>
  </si>
  <si>
    <t>2030517037</t>
  </si>
  <si>
    <t>董弈</t>
  </si>
  <si>
    <t>2030517041</t>
  </si>
  <si>
    <t>张玥</t>
  </si>
  <si>
    <t>2130401002</t>
    <phoneticPr fontId="19" type="noConversion"/>
  </si>
  <si>
    <t>戴一心</t>
    <phoneticPr fontId="19" type="noConversion"/>
  </si>
  <si>
    <t>2130401006</t>
  </si>
  <si>
    <t>吕优恒</t>
  </si>
  <si>
    <t>2130401007</t>
  </si>
  <si>
    <t>陆佳磊</t>
  </si>
  <si>
    <t>2130401013</t>
  </si>
  <si>
    <t>安文顺</t>
  </si>
  <si>
    <t>2130401015</t>
  </si>
  <si>
    <t>宋如意</t>
  </si>
  <si>
    <t>2130401016</t>
  </si>
  <si>
    <t>顾阳</t>
  </si>
  <si>
    <t>2130401032</t>
  </si>
  <si>
    <t>韩文静</t>
  </si>
  <si>
    <t>2130401036</t>
  </si>
  <si>
    <t>李蕊</t>
  </si>
  <si>
    <t>2130401037</t>
  </si>
  <si>
    <t>孙华言</t>
  </si>
  <si>
    <t>2130401044</t>
  </si>
  <si>
    <t>过洋阳</t>
  </si>
  <si>
    <t>2130401060</t>
  </si>
  <si>
    <t>屈杨</t>
  </si>
  <si>
    <t>2130401070</t>
  </si>
  <si>
    <t>方文嘉</t>
  </si>
  <si>
    <t>2130401078</t>
  </si>
  <si>
    <t>丁钰茗</t>
  </si>
  <si>
    <t>2130401087</t>
  </si>
  <si>
    <t>朱嘉明</t>
  </si>
  <si>
    <t>2130401092</t>
  </si>
  <si>
    <t>赵贞珍</t>
  </si>
  <si>
    <t>2130401095</t>
  </si>
  <si>
    <t>韩亚轩</t>
  </si>
  <si>
    <t>2109401122</t>
  </si>
  <si>
    <t>姜冰炎</t>
  </si>
  <si>
    <t>2130401082</t>
  </si>
  <si>
    <t>华润斌</t>
  </si>
  <si>
    <t>2130413099</t>
  </si>
  <si>
    <t>陆楚</t>
  </si>
  <si>
    <t>2130504056</t>
  </si>
  <si>
    <t>蒋玺杰</t>
  </si>
  <si>
    <t>2130507031</t>
  </si>
  <si>
    <t>付荣铃</t>
  </si>
  <si>
    <t>2130416018</t>
  </si>
  <si>
    <t>林妍思</t>
  </si>
  <si>
    <t>2130416025</t>
  </si>
  <si>
    <t>张毓珂</t>
  </si>
  <si>
    <t>陈晶</t>
  </si>
  <si>
    <t>2109407010</t>
  </si>
  <si>
    <t>周宇轩</t>
  </si>
  <si>
    <t>2115408179</t>
  </si>
  <si>
    <t>李天乐</t>
  </si>
  <si>
    <t>2130408024</t>
  </si>
  <si>
    <t>朱珂瑶</t>
  </si>
  <si>
    <t>2130403002</t>
  </si>
  <si>
    <t>夏鑫</t>
  </si>
  <si>
    <t>2130403003</t>
  </si>
  <si>
    <t>顾子灏</t>
  </si>
  <si>
    <t>2130403011</t>
  </si>
  <si>
    <t>罗欣童</t>
  </si>
  <si>
    <t>2130403015</t>
  </si>
  <si>
    <t>陶逸飞</t>
  </si>
  <si>
    <t>2130403020</t>
  </si>
  <si>
    <t>顾响程</t>
  </si>
  <si>
    <t>2130403033</t>
  </si>
  <si>
    <t>龙侹琏</t>
  </si>
  <si>
    <t>2130415014</t>
  </si>
  <si>
    <t>丁思文</t>
  </si>
  <si>
    <t>2130415018</t>
  </si>
  <si>
    <t>李琳钰</t>
  </si>
  <si>
    <t>2130415020</t>
  </si>
  <si>
    <t>张欣悦</t>
  </si>
  <si>
    <t>2130412065</t>
  </si>
  <si>
    <t>苏晓蓬</t>
  </si>
  <si>
    <t>李昊彤</t>
  </si>
  <si>
    <t>2130413003</t>
  </si>
  <si>
    <t>蒋沅烨</t>
  </si>
  <si>
    <t>2130413006</t>
  </si>
  <si>
    <t>2130413008</t>
  </si>
  <si>
    <t>孙宇佳</t>
  </si>
  <si>
    <t>2130413016</t>
  </si>
  <si>
    <t>杨欣悦</t>
  </si>
  <si>
    <t>2130413023</t>
  </si>
  <si>
    <t>孟亚梅</t>
  </si>
  <si>
    <t>2130413037</t>
  </si>
  <si>
    <t>2130413038</t>
  </si>
  <si>
    <t>蒲璐玮</t>
  </si>
  <si>
    <t>2130413045</t>
  </si>
  <si>
    <t>万露</t>
  </si>
  <si>
    <t>2130413047</t>
  </si>
  <si>
    <t>2130413050</t>
  </si>
  <si>
    <t>2130413062</t>
  </si>
  <si>
    <t>宋妍</t>
  </si>
  <si>
    <t>2130413065</t>
  </si>
  <si>
    <t>黄师乔</t>
  </si>
  <si>
    <t>2130413069</t>
  </si>
  <si>
    <t>孙子斌</t>
  </si>
  <si>
    <t>张玉玉</t>
  </si>
  <si>
    <t>李晋希</t>
  </si>
  <si>
    <t>2130413082</t>
  </si>
  <si>
    <t>黄燕</t>
  </si>
  <si>
    <t>2130413083</t>
  </si>
  <si>
    <t>2130413085</t>
  </si>
  <si>
    <t>谷雨晨</t>
  </si>
  <si>
    <t>2130413090</t>
  </si>
  <si>
    <t>2130413096</t>
  </si>
  <si>
    <t>唐佳逸</t>
  </si>
  <si>
    <t>2130413098</t>
  </si>
  <si>
    <t>2130413100</t>
  </si>
  <si>
    <t>2130413102</t>
  </si>
  <si>
    <t>2130413104</t>
  </si>
  <si>
    <t>李梦梦</t>
  </si>
  <si>
    <t>2130413108</t>
  </si>
  <si>
    <t>孙江岑</t>
  </si>
  <si>
    <t>2130414011</t>
  </si>
  <si>
    <t>阮孟泽</t>
  </si>
  <si>
    <t>2130408001</t>
  </si>
  <si>
    <t>汤嘉怡</t>
  </si>
  <si>
    <t>2130408008</t>
  </si>
  <si>
    <t>赵若伃</t>
  </si>
  <si>
    <t>2130408011</t>
  </si>
  <si>
    <t>王菁瑜</t>
  </si>
  <si>
    <t>2130408019</t>
  </si>
  <si>
    <t>李敏</t>
  </si>
  <si>
    <t>2130408023</t>
  </si>
  <si>
    <t>黄心雨</t>
  </si>
  <si>
    <t>2030401036</t>
  </si>
  <si>
    <t>魏子凡</t>
  </si>
  <si>
    <t>2030408018</t>
  </si>
  <si>
    <t>张静雯</t>
  </si>
  <si>
    <t>2030507007</t>
  </si>
  <si>
    <t>杨俊杰</t>
  </si>
  <si>
    <t>2030507012</t>
  </si>
  <si>
    <t>韩云健</t>
  </si>
  <si>
    <t>2030507013</t>
  </si>
  <si>
    <t>金宇轩</t>
  </si>
  <si>
    <t>2030507022</t>
  </si>
  <si>
    <t>陈心怡</t>
  </si>
  <si>
    <t>2030507024</t>
  </si>
  <si>
    <t>梁楠</t>
  </si>
  <si>
    <t>2030507025</t>
  </si>
  <si>
    <t>罗鑫玉</t>
  </si>
  <si>
    <t>2030507030</t>
  </si>
  <si>
    <t>洪茂森</t>
  </si>
  <si>
    <t>2030507033</t>
  </si>
  <si>
    <t>郭琪</t>
  </si>
  <si>
    <t>杨乐乐</t>
    <phoneticPr fontId="19" type="noConversion"/>
  </si>
  <si>
    <t>王子怡</t>
  </si>
  <si>
    <t>2030504012</t>
  </si>
  <si>
    <t>朱森林</t>
  </si>
  <si>
    <t>2030504023</t>
  </si>
  <si>
    <t>张浩</t>
  </si>
  <si>
    <t>2030504024</t>
  </si>
  <si>
    <t>郭宁韩</t>
  </si>
  <si>
    <t>2030504027</t>
  </si>
  <si>
    <t>沈旸</t>
  </si>
  <si>
    <t>2030504031</t>
  </si>
  <si>
    <t>周畅</t>
  </si>
  <si>
    <t>2030504036</t>
  </si>
  <si>
    <t>刘毓</t>
  </si>
  <si>
    <t>2030504039</t>
    <phoneticPr fontId="19" type="noConversion"/>
  </si>
  <si>
    <t>徐明璨</t>
    <phoneticPr fontId="19" type="noConversion"/>
  </si>
  <si>
    <t>2030504044</t>
  </si>
  <si>
    <t>张婷</t>
  </si>
  <si>
    <t>2030504046</t>
  </si>
  <si>
    <t>冀品轩</t>
  </si>
  <si>
    <t>2030504047</t>
    <phoneticPr fontId="19" type="noConversion"/>
  </si>
  <si>
    <t>闻锦辉</t>
    <phoneticPr fontId="19" type="noConversion"/>
  </si>
  <si>
    <t>2030504049</t>
  </si>
  <si>
    <t>周熙雅</t>
  </si>
  <si>
    <t>2030504055</t>
  </si>
  <si>
    <t>肖萌</t>
  </si>
  <si>
    <t>2030504056</t>
  </si>
  <si>
    <t>王思羽</t>
  </si>
  <si>
    <t>许艺华</t>
  </si>
  <si>
    <t>2030504084</t>
    <phoneticPr fontId="19" type="noConversion"/>
  </si>
  <si>
    <t>谷雨霓</t>
    <phoneticPr fontId="19" type="noConversion"/>
  </si>
  <si>
    <t>2030504086</t>
  </si>
  <si>
    <t>王晗</t>
  </si>
  <si>
    <t>2030504087</t>
  </si>
  <si>
    <t>张雅茜</t>
  </si>
  <si>
    <t>2030504100</t>
  </si>
  <si>
    <t>赵芷敬</t>
    <phoneticPr fontId="19" type="noConversion"/>
  </si>
  <si>
    <t>2041501056</t>
  </si>
  <si>
    <t>刘淑慧</t>
  </si>
  <si>
    <t>2130414024</t>
  </si>
  <si>
    <t>2130414028</t>
  </si>
  <si>
    <t>荀艺</t>
  </si>
  <si>
    <t>2130414030</t>
  </si>
  <si>
    <t>丁统兵</t>
  </si>
  <si>
    <t>刘滨豪</t>
  </si>
  <si>
    <t>卢越</t>
  </si>
  <si>
    <t>2130414033</t>
  </si>
  <si>
    <t>陈星豫</t>
  </si>
  <si>
    <t>2130414035</t>
  </si>
  <si>
    <t>杨紫顺</t>
  </si>
  <si>
    <t>2130414036</t>
  </si>
  <si>
    <t>薛心韵</t>
  </si>
  <si>
    <t>法医学</t>
    <phoneticPr fontId="16" type="noConversion"/>
  </si>
  <si>
    <t>医20法医</t>
  </si>
  <si>
    <t>20放射治疗</t>
  </si>
  <si>
    <t>医20放射治疗</t>
  </si>
  <si>
    <t>医20核医学</t>
  </si>
  <si>
    <t>放射医学</t>
    <phoneticPr fontId="16" type="noConversion"/>
  </si>
  <si>
    <t>医20医学物理</t>
  </si>
  <si>
    <t>医21护理1班</t>
  </si>
  <si>
    <t>护理学</t>
    <phoneticPr fontId="16" type="noConversion"/>
  </si>
  <si>
    <t>医21护理2班</t>
  </si>
  <si>
    <t>医20口腔</t>
  </si>
  <si>
    <t>医20临五2班</t>
  </si>
  <si>
    <t>医20临五3班</t>
  </si>
  <si>
    <t>医20临五1班</t>
  </si>
  <si>
    <t>临床医学（儿科医学）</t>
    <phoneticPr fontId="16" type="noConversion"/>
  </si>
  <si>
    <t>医20临床儿科</t>
  </si>
  <si>
    <t>生物技术</t>
    <phoneticPr fontId="19" type="noConversion"/>
  </si>
  <si>
    <t>医21生药</t>
  </si>
  <si>
    <t>医21食品质量</t>
  </si>
  <si>
    <t>医21 食品质量</t>
  </si>
  <si>
    <t>医21医检</t>
  </si>
  <si>
    <t>医20影像</t>
  </si>
  <si>
    <t>预防医学</t>
    <phoneticPr fontId="19" type="noConversion"/>
  </si>
  <si>
    <t>医20预防1班</t>
    <phoneticPr fontId="19" type="noConversion"/>
  </si>
  <si>
    <t>医20预防1班</t>
  </si>
  <si>
    <t>医20预防2班</t>
    <phoneticPr fontId="16" type="noConversion"/>
  </si>
  <si>
    <t>医20预防2班</t>
    <phoneticPr fontId="19" type="noConversion"/>
  </si>
  <si>
    <t>医20核医学</t>
    <phoneticPr fontId="16" type="noConversion"/>
  </si>
  <si>
    <t>医20放射治疗</t>
    <phoneticPr fontId="16" type="noConversion"/>
  </si>
  <si>
    <t>医21护理2班</t>
    <phoneticPr fontId="16" type="noConversion"/>
  </si>
  <si>
    <t>医21生技特色班</t>
    <phoneticPr fontId="19" type="noConversion"/>
  </si>
  <si>
    <t>医21生技高尚荫班</t>
    <phoneticPr fontId="19" type="noConversion"/>
  </si>
  <si>
    <t>医21生技巴斯德英才班</t>
    <phoneticPr fontId="19" type="noConversion"/>
  </si>
  <si>
    <t>医21生信</t>
  </si>
  <si>
    <t>医21生信巴斯德英才班</t>
    <phoneticPr fontId="19" type="noConversion"/>
  </si>
  <si>
    <t>医21药学1班</t>
    <phoneticPr fontId="16" type="noConversion"/>
  </si>
  <si>
    <t>医21整合药学</t>
    <phoneticPr fontId="16" type="noConversion"/>
  </si>
  <si>
    <t>医21药学全英文班</t>
  </si>
  <si>
    <t>医21中药</t>
    <phoneticPr fontId="16" type="noConversion"/>
  </si>
  <si>
    <t>备注
（GPA保留2位）</t>
    <phoneticPr fontId="16" type="noConversion"/>
  </si>
  <si>
    <t>自主放弃</t>
    <phoneticPr fontId="16" type="noConversion"/>
  </si>
  <si>
    <t>自主放弃</t>
    <phoneticPr fontId="16" type="noConversion"/>
  </si>
  <si>
    <t>候补4</t>
    <phoneticPr fontId="16" type="noConversion"/>
  </si>
  <si>
    <t>候补2</t>
    <phoneticPr fontId="16" type="noConversion"/>
  </si>
  <si>
    <t>候补5</t>
    <phoneticPr fontId="16" type="noConversion"/>
  </si>
  <si>
    <t>候补1</t>
    <phoneticPr fontId="16" type="noConversion"/>
  </si>
  <si>
    <t>张迈</t>
  </si>
  <si>
    <t>涂嘎英</t>
  </si>
  <si>
    <t>顾天怡</t>
  </si>
  <si>
    <t>李嘉葆</t>
  </si>
  <si>
    <t>恽奕轩</t>
  </si>
  <si>
    <t>谢佳梦</t>
  </si>
  <si>
    <t>赵雨轩</t>
  </si>
  <si>
    <t>王佳亮</t>
  </si>
  <si>
    <t>刘畅</t>
  </si>
  <si>
    <t>陶雅菲</t>
  </si>
  <si>
    <t>王琳</t>
  </si>
  <si>
    <t>贾婉樱</t>
  </si>
  <si>
    <t>石宇</t>
  </si>
  <si>
    <t>方浩男</t>
  </si>
  <si>
    <t>候补3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</si>
</sst>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_ "/>
    <numFmt numFmtId="178" formatCode="0_ "/>
    <numFmt numFmtId="179" formatCode="0.00_);[Red]\(0.00\)"/>
  </numFmts>
  <fonts count="25" x14ac:knownFonts="1">
    <font>
      <sz val="11"/>
      <color theme="1"/>
      <name val="等线"/>
      <charset val="134"/>
      <scheme val="minor"/>
    </font>
    <font>
      <sz val="14"/>
      <color theme="1"/>
      <name val="微软雅黑"/>
      <family val="2"/>
      <charset val="134"/>
    </font>
    <font>
      <sz val="10"/>
      <color theme="1"/>
      <name val="等线"/>
      <family val="3"/>
      <charset val="134"/>
    </font>
    <font>
      <sz val="11"/>
      <name val="等线"/>
      <family val="3"/>
      <charset val="134"/>
    </font>
    <font>
      <b/>
      <sz val="12"/>
      <color indexed="8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12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charset val="134"/>
      <scheme val="minor"/>
    </font>
    <font>
      <sz val="14"/>
      <name val="微软雅黑"/>
      <family val="2"/>
      <charset val="134"/>
    </font>
    <font>
      <sz val="11"/>
      <name val="微软雅黑"/>
      <family val="2"/>
      <charset val="134"/>
    </font>
    <font>
      <sz val="10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7" fillId="0" borderId="0">
      <alignment vertical="center"/>
    </xf>
  </cellStyleXfs>
  <cellXfs count="119">
    <xf numFmtId="0" fontId="0" fillId="0" borderId="0" xfId="0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Fill="1" applyBorder="1" applyAlignment="1">
      <alignment horizontal="left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 wrapText="1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79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0" xfId="0" applyFont="1"/>
    <xf numFmtId="0" fontId="12" fillId="0" borderId="1" xfId="0" applyFont="1" applyFill="1" applyBorder="1"/>
    <xf numFmtId="178" fontId="12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179" fontId="20" fillId="0" borderId="1" xfId="0" applyNumberFormat="1" applyFont="1" applyFill="1" applyBorder="1" applyAlignment="1">
      <alignment horizontal="center" vertical="center" wrapText="1"/>
    </xf>
    <xf numFmtId="177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/>
    <xf numFmtId="177" fontId="21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0" fontId="12" fillId="0" borderId="1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/>
    </xf>
    <xf numFmtId="176" fontId="22" fillId="0" borderId="0" xfId="0" applyNumberFormat="1" applyFont="1" applyFill="1" applyBorder="1" applyAlignment="1">
      <alignment horizontal="center" vertical="center"/>
    </xf>
    <xf numFmtId="179" fontId="23" fillId="0" borderId="0" xfId="0" applyNumberFormat="1" applyFont="1" applyFill="1" applyAlignment="1">
      <alignment horizontal="center" vertical="center"/>
    </xf>
    <xf numFmtId="177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177" fontId="21" fillId="0" borderId="0" xfId="0" applyNumberFormat="1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abSelected="1" workbookViewId="0">
      <selection activeCell="S7" sqref="S7"/>
    </sheetView>
  </sheetViews>
  <sheetFormatPr defaultColWidth="9" defaultRowHeight="21" customHeight="1" x14ac:dyDescent="0.2"/>
  <cols>
    <col min="1" max="1" width="5.375" style="102" customWidth="1"/>
    <col min="2" max="2" width="11.5" style="110" customWidth="1"/>
    <col min="3" max="3" width="7.875" style="110" customWidth="1"/>
    <col min="4" max="4" width="10.125" style="111" customWidth="1"/>
    <col min="5" max="5" width="10.125" style="112" customWidth="1"/>
    <col min="6" max="6" width="10.125" style="113" customWidth="1"/>
    <col min="7" max="7" width="10.125" style="114" customWidth="1"/>
    <col min="8" max="8" width="25.125" style="115" customWidth="1"/>
    <col min="9" max="9" width="25.125" style="116" customWidth="1"/>
    <col min="10" max="10" width="9.375" style="117" customWidth="1"/>
    <col min="11" max="11" width="15.625" style="118" customWidth="1"/>
    <col min="12" max="16384" width="9" style="102"/>
  </cols>
  <sheetData>
    <row r="1" spans="1:11" ht="28.5" x14ac:dyDescent="0.2">
      <c r="A1" s="96" t="s">
        <v>0</v>
      </c>
      <c r="B1" s="97" t="s">
        <v>1</v>
      </c>
      <c r="C1" s="97" t="s">
        <v>2</v>
      </c>
      <c r="D1" s="98" t="s">
        <v>3</v>
      </c>
      <c r="E1" s="99" t="s">
        <v>4</v>
      </c>
      <c r="F1" s="100" t="s">
        <v>5</v>
      </c>
      <c r="G1" s="96" t="s">
        <v>6</v>
      </c>
      <c r="H1" s="96" t="s">
        <v>7</v>
      </c>
      <c r="I1" s="96" t="s">
        <v>8</v>
      </c>
      <c r="J1" s="96" t="s">
        <v>446</v>
      </c>
      <c r="K1" s="101" t="s">
        <v>889</v>
      </c>
    </row>
    <row r="2" spans="1:11" s="104" customFormat="1" ht="21" customHeight="1" x14ac:dyDescent="0.2">
      <c r="A2" s="88">
        <v>1</v>
      </c>
      <c r="B2" s="86" t="s">
        <v>452</v>
      </c>
      <c r="C2" s="34" t="s">
        <v>453</v>
      </c>
      <c r="D2" s="34">
        <v>3.8</v>
      </c>
      <c r="E2" s="90">
        <v>15</v>
      </c>
      <c r="F2" s="91">
        <v>395</v>
      </c>
      <c r="G2" s="88">
        <v>1</v>
      </c>
      <c r="H2" s="34" t="s">
        <v>12</v>
      </c>
      <c r="I2" s="34" t="s">
        <v>851</v>
      </c>
      <c r="J2" s="88" t="s">
        <v>447</v>
      </c>
      <c r="K2" s="103"/>
    </row>
    <row r="3" spans="1:11" s="104" customFormat="1" ht="21" customHeight="1" x14ac:dyDescent="0.2">
      <c r="A3" s="88">
        <v>2</v>
      </c>
      <c r="B3" s="86" t="s">
        <v>460</v>
      </c>
      <c r="C3" s="34" t="s">
        <v>461</v>
      </c>
      <c r="D3" s="34">
        <v>3.7</v>
      </c>
      <c r="E3" s="90">
        <v>8</v>
      </c>
      <c r="F3" s="91">
        <v>378</v>
      </c>
      <c r="G3" s="88">
        <v>2</v>
      </c>
      <c r="H3" s="34" t="s">
        <v>850</v>
      </c>
      <c r="I3" s="34" t="s">
        <v>851</v>
      </c>
      <c r="J3" s="88" t="s">
        <v>447</v>
      </c>
      <c r="K3" s="103"/>
    </row>
    <row r="4" spans="1:11" s="104" customFormat="1" ht="21" customHeight="1" x14ac:dyDescent="0.2">
      <c r="A4" s="88">
        <v>3</v>
      </c>
      <c r="B4" s="86" t="s">
        <v>454</v>
      </c>
      <c r="C4" s="34" t="s">
        <v>455</v>
      </c>
      <c r="D4" s="34">
        <v>3.4</v>
      </c>
      <c r="E4" s="90">
        <v>28.5</v>
      </c>
      <c r="F4" s="91">
        <v>368.5</v>
      </c>
      <c r="G4" s="88">
        <v>3</v>
      </c>
      <c r="H4" s="34" t="s">
        <v>12</v>
      </c>
      <c r="I4" s="34" t="s">
        <v>851</v>
      </c>
      <c r="J4" s="88" t="s">
        <v>447</v>
      </c>
      <c r="K4" s="103"/>
    </row>
    <row r="5" spans="1:11" s="104" customFormat="1" ht="21" customHeight="1" x14ac:dyDescent="0.2">
      <c r="A5" s="88">
        <v>4</v>
      </c>
      <c r="B5" s="86" t="s">
        <v>456</v>
      </c>
      <c r="C5" s="34" t="s">
        <v>457</v>
      </c>
      <c r="D5" s="34">
        <v>3.5</v>
      </c>
      <c r="E5" s="90">
        <v>18</v>
      </c>
      <c r="F5" s="91">
        <v>368</v>
      </c>
      <c r="G5" s="88">
        <v>4</v>
      </c>
      <c r="H5" s="34" t="s">
        <v>12</v>
      </c>
      <c r="I5" s="34" t="s">
        <v>851</v>
      </c>
      <c r="J5" s="88" t="s">
        <v>447</v>
      </c>
      <c r="K5" s="103"/>
    </row>
    <row r="6" spans="1:11" s="104" customFormat="1" ht="21" customHeight="1" x14ac:dyDescent="0.2">
      <c r="A6" s="88">
        <v>5</v>
      </c>
      <c r="B6" s="86" t="s">
        <v>450</v>
      </c>
      <c r="C6" s="34" t="s">
        <v>451</v>
      </c>
      <c r="D6" s="34">
        <v>3.5</v>
      </c>
      <c r="E6" s="90">
        <v>8.25</v>
      </c>
      <c r="F6" s="91">
        <v>358.25</v>
      </c>
      <c r="G6" s="88">
        <v>5</v>
      </c>
      <c r="H6" s="34" t="s">
        <v>12</v>
      </c>
      <c r="I6" s="34" t="s">
        <v>851</v>
      </c>
      <c r="J6" s="88" t="s">
        <v>447</v>
      </c>
      <c r="K6" s="103"/>
    </row>
    <row r="7" spans="1:11" s="104" customFormat="1" ht="21" customHeight="1" x14ac:dyDescent="0.2">
      <c r="A7" s="88">
        <v>6</v>
      </c>
      <c r="B7" s="86" t="s">
        <v>448</v>
      </c>
      <c r="C7" s="34" t="s">
        <v>449</v>
      </c>
      <c r="D7" s="34">
        <v>3.4</v>
      </c>
      <c r="E7" s="90">
        <v>0</v>
      </c>
      <c r="F7" s="91">
        <v>340</v>
      </c>
      <c r="G7" s="88">
        <v>6</v>
      </c>
      <c r="H7" s="34" t="s">
        <v>850</v>
      </c>
      <c r="I7" s="34" t="s">
        <v>851</v>
      </c>
      <c r="J7" s="88" t="s">
        <v>447</v>
      </c>
      <c r="K7" s="103">
        <v>3.44</v>
      </c>
    </row>
    <row r="8" spans="1:11" s="104" customFormat="1" ht="21" customHeight="1" x14ac:dyDescent="0.2">
      <c r="A8" s="88">
        <v>7</v>
      </c>
      <c r="B8" s="86" t="s">
        <v>458</v>
      </c>
      <c r="C8" s="34" t="s">
        <v>459</v>
      </c>
      <c r="D8" s="34">
        <v>3.4</v>
      </c>
      <c r="E8" s="90">
        <v>0</v>
      </c>
      <c r="F8" s="91">
        <v>340</v>
      </c>
      <c r="G8" s="88">
        <v>6</v>
      </c>
      <c r="H8" s="34" t="s">
        <v>12</v>
      </c>
      <c r="I8" s="34" t="s">
        <v>851</v>
      </c>
      <c r="J8" s="88" t="s">
        <v>447</v>
      </c>
      <c r="K8" s="103">
        <v>3.37</v>
      </c>
    </row>
    <row r="9" spans="1:11" ht="21" customHeight="1" x14ac:dyDescent="0.2">
      <c r="A9" s="88">
        <v>1</v>
      </c>
      <c r="B9" s="86" t="s">
        <v>476</v>
      </c>
      <c r="C9" s="34" t="s">
        <v>477</v>
      </c>
      <c r="D9" s="34">
        <v>3.8</v>
      </c>
      <c r="E9" s="90">
        <v>61</v>
      </c>
      <c r="F9" s="91">
        <v>441</v>
      </c>
      <c r="G9" s="88">
        <v>1</v>
      </c>
      <c r="H9" s="34" t="s">
        <v>87</v>
      </c>
      <c r="I9" s="34" t="s">
        <v>853</v>
      </c>
      <c r="J9" s="88" t="s">
        <v>447</v>
      </c>
      <c r="K9" s="103"/>
    </row>
    <row r="10" spans="1:11" ht="21" customHeight="1" x14ac:dyDescent="0.2">
      <c r="A10" s="88">
        <v>2</v>
      </c>
      <c r="B10" s="86" t="s">
        <v>468</v>
      </c>
      <c r="C10" s="34" t="s">
        <v>469</v>
      </c>
      <c r="D10" s="34">
        <v>3.9</v>
      </c>
      <c r="E10" s="90">
        <v>42.5</v>
      </c>
      <c r="F10" s="91">
        <v>432.5</v>
      </c>
      <c r="G10" s="88">
        <v>2</v>
      </c>
      <c r="H10" s="34" t="s">
        <v>87</v>
      </c>
      <c r="I10" s="34" t="s">
        <v>853</v>
      </c>
      <c r="J10" s="88" t="s">
        <v>447</v>
      </c>
      <c r="K10" s="103"/>
    </row>
    <row r="11" spans="1:11" ht="21" customHeight="1" x14ac:dyDescent="0.2">
      <c r="A11" s="88">
        <v>3</v>
      </c>
      <c r="B11" s="86" t="s">
        <v>466</v>
      </c>
      <c r="C11" s="34" t="s">
        <v>467</v>
      </c>
      <c r="D11" s="34">
        <v>3.9</v>
      </c>
      <c r="E11" s="90">
        <v>33.75</v>
      </c>
      <c r="F11" s="91">
        <v>423.75</v>
      </c>
      <c r="G11" s="88">
        <v>3</v>
      </c>
      <c r="H11" s="34" t="s">
        <v>87</v>
      </c>
      <c r="I11" s="34" t="s">
        <v>853</v>
      </c>
      <c r="J11" s="88" t="s">
        <v>447</v>
      </c>
      <c r="K11" s="103"/>
    </row>
    <row r="12" spans="1:11" ht="21" customHeight="1" x14ac:dyDescent="0.2">
      <c r="A12" s="88">
        <v>4</v>
      </c>
      <c r="B12" s="86" t="s">
        <v>519</v>
      </c>
      <c r="C12" s="34" t="s">
        <v>520</v>
      </c>
      <c r="D12" s="34">
        <v>3.8</v>
      </c>
      <c r="E12" s="90">
        <v>35.5</v>
      </c>
      <c r="F12" s="91">
        <v>415.5</v>
      </c>
      <c r="G12" s="88">
        <v>4</v>
      </c>
      <c r="H12" s="34" t="s">
        <v>87</v>
      </c>
      <c r="I12" s="34" t="s">
        <v>878</v>
      </c>
      <c r="J12" s="88" t="s">
        <v>447</v>
      </c>
      <c r="K12" s="103"/>
    </row>
    <row r="13" spans="1:11" ht="21" customHeight="1" x14ac:dyDescent="0.2">
      <c r="A13" s="88">
        <v>5</v>
      </c>
      <c r="B13" s="86" t="s">
        <v>525</v>
      </c>
      <c r="C13" s="34" t="s">
        <v>526</v>
      </c>
      <c r="D13" s="34">
        <v>3.9</v>
      </c>
      <c r="E13" s="90">
        <v>23.25</v>
      </c>
      <c r="F13" s="91">
        <v>413.25</v>
      </c>
      <c r="G13" s="88">
        <v>5</v>
      </c>
      <c r="H13" s="34" t="s">
        <v>87</v>
      </c>
      <c r="I13" s="34" t="s">
        <v>853</v>
      </c>
      <c r="J13" s="88" t="s">
        <v>447</v>
      </c>
      <c r="K13" s="103"/>
    </row>
    <row r="14" spans="1:11" ht="21" customHeight="1" x14ac:dyDescent="0.2">
      <c r="A14" s="88">
        <v>6</v>
      </c>
      <c r="B14" s="86" t="s">
        <v>521</v>
      </c>
      <c r="C14" s="34" t="s">
        <v>522</v>
      </c>
      <c r="D14" s="34">
        <v>3.7</v>
      </c>
      <c r="E14" s="90">
        <v>40</v>
      </c>
      <c r="F14" s="91">
        <v>410</v>
      </c>
      <c r="G14" s="88">
        <v>6</v>
      </c>
      <c r="H14" s="34" t="s">
        <v>87</v>
      </c>
      <c r="I14" s="34" t="s">
        <v>854</v>
      </c>
      <c r="J14" s="88" t="s">
        <v>447</v>
      </c>
      <c r="K14" s="103"/>
    </row>
    <row r="15" spans="1:11" ht="21" customHeight="1" x14ac:dyDescent="0.2">
      <c r="A15" s="88">
        <v>7</v>
      </c>
      <c r="B15" s="86" t="s">
        <v>464</v>
      </c>
      <c r="C15" s="34" t="s">
        <v>465</v>
      </c>
      <c r="D15" s="34">
        <v>3.8</v>
      </c>
      <c r="E15" s="90">
        <v>25.5</v>
      </c>
      <c r="F15" s="91">
        <v>405.5</v>
      </c>
      <c r="G15" s="88">
        <v>7</v>
      </c>
      <c r="H15" s="34" t="s">
        <v>87</v>
      </c>
      <c r="I15" s="34" t="s">
        <v>852</v>
      </c>
      <c r="J15" s="88" t="s">
        <v>447</v>
      </c>
      <c r="K15" s="103"/>
    </row>
    <row r="16" spans="1:11" ht="21" customHeight="1" x14ac:dyDescent="0.2">
      <c r="A16" s="88">
        <v>8</v>
      </c>
      <c r="B16" s="86" t="s">
        <v>488</v>
      </c>
      <c r="C16" s="34" t="s">
        <v>489</v>
      </c>
      <c r="D16" s="34">
        <v>3.9</v>
      </c>
      <c r="E16" s="90">
        <v>15</v>
      </c>
      <c r="F16" s="91">
        <v>405</v>
      </c>
      <c r="G16" s="88">
        <v>8</v>
      </c>
      <c r="H16" s="34" t="s">
        <v>87</v>
      </c>
      <c r="I16" s="34" t="s">
        <v>853</v>
      </c>
      <c r="J16" s="88" t="s">
        <v>447</v>
      </c>
      <c r="K16" s="103"/>
    </row>
    <row r="17" spans="1:11" ht="21" customHeight="1" x14ac:dyDescent="0.2">
      <c r="A17" s="88">
        <v>9</v>
      </c>
      <c r="B17" s="86" t="s">
        <v>492</v>
      </c>
      <c r="C17" s="34" t="s">
        <v>493</v>
      </c>
      <c r="D17" s="34">
        <v>3.9</v>
      </c>
      <c r="E17" s="90">
        <v>12.5</v>
      </c>
      <c r="F17" s="91">
        <v>402.5</v>
      </c>
      <c r="G17" s="88">
        <v>9</v>
      </c>
      <c r="H17" s="34" t="s">
        <v>855</v>
      </c>
      <c r="I17" s="34" t="s">
        <v>877</v>
      </c>
      <c r="J17" s="88" t="s">
        <v>447</v>
      </c>
      <c r="K17" s="103"/>
    </row>
    <row r="18" spans="1:11" ht="21" customHeight="1" x14ac:dyDescent="0.2">
      <c r="A18" s="88">
        <v>10</v>
      </c>
      <c r="B18" s="86" t="s">
        <v>486</v>
      </c>
      <c r="C18" s="34" t="s">
        <v>487</v>
      </c>
      <c r="D18" s="34">
        <v>3.9</v>
      </c>
      <c r="E18" s="90">
        <v>12</v>
      </c>
      <c r="F18" s="91">
        <v>402</v>
      </c>
      <c r="G18" s="88">
        <v>10</v>
      </c>
      <c r="H18" s="34" t="s">
        <v>87</v>
      </c>
      <c r="I18" s="34" t="s">
        <v>853</v>
      </c>
      <c r="J18" s="88" t="s">
        <v>447</v>
      </c>
      <c r="K18" s="103"/>
    </row>
    <row r="19" spans="1:11" ht="21" customHeight="1" x14ac:dyDescent="0.2">
      <c r="A19" s="88">
        <v>11</v>
      </c>
      <c r="B19" s="86" t="s">
        <v>498</v>
      </c>
      <c r="C19" s="34" t="s">
        <v>499</v>
      </c>
      <c r="D19" s="34">
        <v>3.9</v>
      </c>
      <c r="E19" s="90">
        <v>11.5</v>
      </c>
      <c r="F19" s="91">
        <v>401.5</v>
      </c>
      <c r="G19" s="88">
        <v>11</v>
      </c>
      <c r="H19" s="34" t="s">
        <v>87</v>
      </c>
      <c r="I19" s="34" t="s">
        <v>853</v>
      </c>
      <c r="J19" s="88" t="s">
        <v>447</v>
      </c>
      <c r="K19" s="103"/>
    </row>
    <row r="20" spans="1:11" ht="21" customHeight="1" x14ac:dyDescent="0.2">
      <c r="A20" s="88">
        <v>12</v>
      </c>
      <c r="B20" s="86" t="s">
        <v>482</v>
      </c>
      <c r="C20" s="34" t="s">
        <v>483</v>
      </c>
      <c r="D20" s="34">
        <v>3.7</v>
      </c>
      <c r="E20" s="90">
        <v>30</v>
      </c>
      <c r="F20" s="91">
        <v>400</v>
      </c>
      <c r="G20" s="88">
        <v>12</v>
      </c>
      <c r="H20" s="34" t="s">
        <v>87</v>
      </c>
      <c r="I20" s="34" t="s">
        <v>853</v>
      </c>
      <c r="J20" s="88" t="s">
        <v>447</v>
      </c>
      <c r="K20" s="103"/>
    </row>
    <row r="21" spans="1:11" ht="21" customHeight="1" x14ac:dyDescent="0.2">
      <c r="A21" s="88">
        <v>13</v>
      </c>
      <c r="B21" s="86" t="s">
        <v>462</v>
      </c>
      <c r="C21" s="34" t="s">
        <v>463</v>
      </c>
      <c r="D21" s="34">
        <v>3.7</v>
      </c>
      <c r="E21" s="90">
        <v>27.75</v>
      </c>
      <c r="F21" s="91">
        <v>397.75</v>
      </c>
      <c r="G21" s="88">
        <v>13</v>
      </c>
      <c r="H21" s="34" t="s">
        <v>87</v>
      </c>
      <c r="I21" s="34" t="s">
        <v>854</v>
      </c>
      <c r="J21" s="88" t="s">
        <v>447</v>
      </c>
      <c r="K21" s="103"/>
    </row>
    <row r="22" spans="1:11" ht="21" customHeight="1" x14ac:dyDescent="0.2">
      <c r="A22" s="88">
        <v>14</v>
      </c>
      <c r="B22" s="86" t="s">
        <v>484</v>
      </c>
      <c r="C22" s="34" t="s">
        <v>485</v>
      </c>
      <c r="D22" s="34">
        <v>3.7</v>
      </c>
      <c r="E22" s="90">
        <v>27.5</v>
      </c>
      <c r="F22" s="91">
        <v>397.5</v>
      </c>
      <c r="G22" s="88">
        <v>14</v>
      </c>
      <c r="H22" s="34" t="s">
        <v>87</v>
      </c>
      <c r="I22" s="34" t="s">
        <v>853</v>
      </c>
      <c r="J22" s="88" t="s">
        <v>447</v>
      </c>
      <c r="K22" s="103"/>
    </row>
    <row r="23" spans="1:11" ht="21" customHeight="1" x14ac:dyDescent="0.2">
      <c r="A23" s="88">
        <v>15</v>
      </c>
      <c r="B23" s="86" t="s">
        <v>503</v>
      </c>
      <c r="C23" s="34" t="s">
        <v>504</v>
      </c>
      <c r="D23" s="34">
        <v>3.8</v>
      </c>
      <c r="E23" s="90">
        <v>16.5</v>
      </c>
      <c r="F23" s="91">
        <v>396.5</v>
      </c>
      <c r="G23" s="88">
        <v>15</v>
      </c>
      <c r="H23" s="34" t="s">
        <v>87</v>
      </c>
      <c r="I23" s="34" t="s">
        <v>877</v>
      </c>
      <c r="J23" s="88" t="s">
        <v>447</v>
      </c>
      <c r="K23" s="103"/>
    </row>
    <row r="24" spans="1:11" ht="21" customHeight="1" x14ac:dyDescent="0.2">
      <c r="A24" s="88">
        <v>16</v>
      </c>
      <c r="B24" s="86" t="s">
        <v>502</v>
      </c>
      <c r="C24" s="34" t="s">
        <v>235</v>
      </c>
      <c r="D24" s="34">
        <v>3.8</v>
      </c>
      <c r="E24" s="90">
        <v>11.5</v>
      </c>
      <c r="F24" s="91">
        <v>391.5</v>
      </c>
      <c r="G24" s="88">
        <v>16</v>
      </c>
      <c r="H24" s="34" t="s">
        <v>87</v>
      </c>
      <c r="I24" s="34" t="s">
        <v>853</v>
      </c>
      <c r="J24" s="88" t="s">
        <v>447</v>
      </c>
      <c r="K24" s="103"/>
    </row>
    <row r="25" spans="1:11" ht="21" customHeight="1" x14ac:dyDescent="0.2">
      <c r="A25" s="88">
        <v>17</v>
      </c>
      <c r="B25" s="86" t="s">
        <v>470</v>
      </c>
      <c r="C25" s="34" t="s">
        <v>471</v>
      </c>
      <c r="D25" s="34">
        <v>3.7</v>
      </c>
      <c r="E25" s="90">
        <v>21</v>
      </c>
      <c r="F25" s="91">
        <v>391</v>
      </c>
      <c r="G25" s="88">
        <v>17</v>
      </c>
      <c r="H25" s="34" t="s">
        <v>87</v>
      </c>
      <c r="I25" s="34" t="s">
        <v>853</v>
      </c>
      <c r="J25" s="88" t="s">
        <v>447</v>
      </c>
      <c r="K25" s="103">
        <v>3.72</v>
      </c>
    </row>
    <row r="26" spans="1:11" ht="21" customHeight="1" x14ac:dyDescent="0.2">
      <c r="A26" s="88">
        <v>18</v>
      </c>
      <c r="B26" s="86" t="s">
        <v>490</v>
      </c>
      <c r="C26" s="34" t="s">
        <v>491</v>
      </c>
      <c r="D26" s="34">
        <v>3.7</v>
      </c>
      <c r="E26" s="90">
        <v>21</v>
      </c>
      <c r="F26" s="91">
        <v>391</v>
      </c>
      <c r="G26" s="88">
        <v>17</v>
      </c>
      <c r="H26" s="34" t="s">
        <v>87</v>
      </c>
      <c r="I26" s="34" t="s">
        <v>877</v>
      </c>
      <c r="J26" s="88" t="s">
        <v>447</v>
      </c>
      <c r="K26" s="103">
        <v>3.65</v>
      </c>
    </row>
    <row r="27" spans="1:11" ht="21" customHeight="1" x14ac:dyDescent="0.2">
      <c r="A27" s="88">
        <v>19</v>
      </c>
      <c r="B27" s="86" t="s">
        <v>505</v>
      </c>
      <c r="C27" s="34" t="s">
        <v>506</v>
      </c>
      <c r="D27" s="34">
        <v>3.8</v>
      </c>
      <c r="E27" s="90">
        <v>10</v>
      </c>
      <c r="F27" s="91">
        <v>390</v>
      </c>
      <c r="G27" s="88">
        <v>19</v>
      </c>
      <c r="H27" s="34" t="s">
        <v>87</v>
      </c>
      <c r="I27" s="34" t="s">
        <v>853</v>
      </c>
      <c r="J27" s="88" t="s">
        <v>447</v>
      </c>
      <c r="K27" s="103"/>
    </row>
    <row r="28" spans="1:11" ht="21" customHeight="1" x14ac:dyDescent="0.2">
      <c r="A28" s="88">
        <v>20</v>
      </c>
      <c r="B28" s="86" t="s">
        <v>500</v>
      </c>
      <c r="C28" s="34" t="s">
        <v>501</v>
      </c>
      <c r="D28" s="34">
        <v>3.8</v>
      </c>
      <c r="E28" s="90">
        <v>9</v>
      </c>
      <c r="F28" s="91">
        <v>389</v>
      </c>
      <c r="G28" s="88">
        <v>20</v>
      </c>
      <c r="H28" s="34" t="s">
        <v>87</v>
      </c>
      <c r="I28" s="34" t="s">
        <v>853</v>
      </c>
      <c r="J28" s="88" t="s">
        <v>447</v>
      </c>
      <c r="K28" s="103"/>
    </row>
    <row r="29" spans="1:11" ht="21" customHeight="1" x14ac:dyDescent="0.2">
      <c r="A29" s="88">
        <v>21</v>
      </c>
      <c r="B29" s="86" t="s">
        <v>513</v>
      </c>
      <c r="C29" s="34" t="s">
        <v>514</v>
      </c>
      <c r="D29" s="34">
        <v>3.8</v>
      </c>
      <c r="E29" s="90">
        <v>6</v>
      </c>
      <c r="F29" s="91">
        <v>386</v>
      </c>
      <c r="G29" s="88">
        <v>21</v>
      </c>
      <c r="H29" s="34" t="s">
        <v>87</v>
      </c>
      <c r="I29" s="34" t="s">
        <v>853</v>
      </c>
      <c r="J29" s="88"/>
      <c r="K29" s="103"/>
    </row>
    <row r="30" spans="1:11" ht="21" customHeight="1" x14ac:dyDescent="0.2">
      <c r="A30" s="88">
        <v>22</v>
      </c>
      <c r="B30" s="86" t="s">
        <v>472</v>
      </c>
      <c r="C30" s="34" t="s">
        <v>473</v>
      </c>
      <c r="D30" s="34">
        <v>3.7</v>
      </c>
      <c r="E30" s="90">
        <v>13.5</v>
      </c>
      <c r="F30" s="91">
        <v>383.5</v>
      </c>
      <c r="G30" s="88">
        <v>22</v>
      </c>
      <c r="H30" s="34" t="s">
        <v>87</v>
      </c>
      <c r="I30" s="34" t="s">
        <v>854</v>
      </c>
      <c r="J30" s="88"/>
      <c r="K30" s="103">
        <v>3.73</v>
      </c>
    </row>
    <row r="31" spans="1:11" ht="21" customHeight="1" x14ac:dyDescent="0.2">
      <c r="A31" s="88">
        <v>23</v>
      </c>
      <c r="B31" s="86" t="s">
        <v>496</v>
      </c>
      <c r="C31" s="34" t="s">
        <v>497</v>
      </c>
      <c r="D31" s="34">
        <v>3.7</v>
      </c>
      <c r="E31" s="90">
        <v>13.5</v>
      </c>
      <c r="F31" s="91">
        <v>383.5</v>
      </c>
      <c r="G31" s="88">
        <v>22</v>
      </c>
      <c r="H31" s="34" t="s">
        <v>87</v>
      </c>
      <c r="I31" s="34" t="s">
        <v>877</v>
      </c>
      <c r="J31" s="88"/>
      <c r="K31" s="103">
        <v>3.72</v>
      </c>
    </row>
    <row r="32" spans="1:11" ht="21" customHeight="1" x14ac:dyDescent="0.2">
      <c r="A32" s="88">
        <v>24</v>
      </c>
      <c r="B32" s="86" t="s">
        <v>511</v>
      </c>
      <c r="C32" s="34" t="s">
        <v>512</v>
      </c>
      <c r="D32" s="34">
        <v>3.7</v>
      </c>
      <c r="E32" s="90">
        <v>12</v>
      </c>
      <c r="F32" s="91">
        <v>382</v>
      </c>
      <c r="G32" s="88">
        <v>24</v>
      </c>
      <c r="H32" s="34" t="s">
        <v>87</v>
      </c>
      <c r="I32" s="34" t="s">
        <v>853</v>
      </c>
      <c r="J32" s="88"/>
      <c r="K32" s="103"/>
    </row>
    <row r="33" spans="1:11" ht="21" customHeight="1" x14ac:dyDescent="0.2">
      <c r="A33" s="88">
        <v>25</v>
      </c>
      <c r="B33" s="86" t="s">
        <v>507</v>
      </c>
      <c r="C33" s="34" t="s">
        <v>508</v>
      </c>
      <c r="D33" s="34">
        <v>3.7</v>
      </c>
      <c r="E33" s="90">
        <v>11</v>
      </c>
      <c r="F33" s="91">
        <v>381</v>
      </c>
      <c r="G33" s="88">
        <v>25</v>
      </c>
      <c r="H33" s="34" t="s">
        <v>87</v>
      </c>
      <c r="I33" s="34" t="s">
        <v>853</v>
      </c>
      <c r="J33" s="88"/>
      <c r="K33" s="103"/>
    </row>
    <row r="34" spans="1:11" ht="21" customHeight="1" x14ac:dyDescent="0.2">
      <c r="A34" s="88">
        <v>26</v>
      </c>
      <c r="B34" s="86" t="s">
        <v>474</v>
      </c>
      <c r="C34" s="34" t="s">
        <v>475</v>
      </c>
      <c r="D34" s="34">
        <v>3.7</v>
      </c>
      <c r="E34" s="90">
        <v>9.5</v>
      </c>
      <c r="F34" s="91">
        <v>379.5</v>
      </c>
      <c r="G34" s="88">
        <v>26</v>
      </c>
      <c r="H34" s="34" t="s">
        <v>87</v>
      </c>
      <c r="I34" s="34" t="s">
        <v>854</v>
      </c>
      <c r="J34" s="88"/>
      <c r="K34" s="103"/>
    </row>
    <row r="35" spans="1:11" ht="21" customHeight="1" x14ac:dyDescent="0.2">
      <c r="A35" s="88">
        <v>27</v>
      </c>
      <c r="B35" s="86" t="s">
        <v>480</v>
      </c>
      <c r="C35" s="34" t="s">
        <v>481</v>
      </c>
      <c r="D35" s="34">
        <v>3.7</v>
      </c>
      <c r="E35" s="90">
        <v>7.5</v>
      </c>
      <c r="F35" s="91">
        <v>377.5</v>
      </c>
      <c r="G35" s="88">
        <v>27</v>
      </c>
      <c r="H35" s="34" t="s">
        <v>87</v>
      </c>
      <c r="I35" s="34" t="s">
        <v>853</v>
      </c>
      <c r="J35" s="88"/>
      <c r="K35" s="103"/>
    </row>
    <row r="36" spans="1:11" ht="21" customHeight="1" x14ac:dyDescent="0.2">
      <c r="A36" s="88">
        <v>28</v>
      </c>
      <c r="B36" s="86" t="s">
        <v>517</v>
      </c>
      <c r="C36" s="34" t="s">
        <v>518</v>
      </c>
      <c r="D36" s="34">
        <v>3.7</v>
      </c>
      <c r="E36" s="90">
        <v>4.5</v>
      </c>
      <c r="F36" s="91">
        <v>374.5</v>
      </c>
      <c r="G36" s="88">
        <v>28</v>
      </c>
      <c r="H36" s="34" t="s">
        <v>87</v>
      </c>
      <c r="I36" s="34" t="s">
        <v>878</v>
      </c>
      <c r="J36" s="88"/>
      <c r="K36" s="103"/>
    </row>
    <row r="37" spans="1:11" ht="21" customHeight="1" x14ac:dyDescent="0.2">
      <c r="A37" s="88">
        <v>29</v>
      </c>
      <c r="B37" s="86" t="s">
        <v>523</v>
      </c>
      <c r="C37" s="34" t="s">
        <v>524</v>
      </c>
      <c r="D37" s="34">
        <v>3.7</v>
      </c>
      <c r="E37" s="90">
        <v>4</v>
      </c>
      <c r="F37" s="91">
        <v>374</v>
      </c>
      <c r="G37" s="88">
        <v>29</v>
      </c>
      <c r="H37" s="34" t="s">
        <v>87</v>
      </c>
      <c r="I37" s="34" t="s">
        <v>878</v>
      </c>
      <c r="J37" s="88"/>
      <c r="K37" s="103"/>
    </row>
    <row r="38" spans="1:11" ht="21" customHeight="1" x14ac:dyDescent="0.2">
      <c r="A38" s="88">
        <v>30</v>
      </c>
      <c r="B38" s="86" t="s">
        <v>478</v>
      </c>
      <c r="C38" s="34" t="s">
        <v>479</v>
      </c>
      <c r="D38" s="34">
        <v>3.7</v>
      </c>
      <c r="E38" s="90">
        <v>1</v>
      </c>
      <c r="F38" s="91">
        <v>371</v>
      </c>
      <c r="G38" s="88">
        <v>30</v>
      </c>
      <c r="H38" s="34" t="s">
        <v>87</v>
      </c>
      <c r="I38" s="34" t="s">
        <v>854</v>
      </c>
      <c r="J38" s="88"/>
      <c r="K38" s="103"/>
    </row>
    <row r="39" spans="1:11" ht="21" customHeight="1" x14ac:dyDescent="0.2">
      <c r="A39" s="88">
        <v>31</v>
      </c>
      <c r="B39" s="86" t="s">
        <v>509</v>
      </c>
      <c r="C39" s="34" t="s">
        <v>510</v>
      </c>
      <c r="D39" s="34">
        <v>3.6</v>
      </c>
      <c r="E39" s="90">
        <v>10.75</v>
      </c>
      <c r="F39" s="91">
        <v>370.75</v>
      </c>
      <c r="G39" s="88">
        <v>31</v>
      </c>
      <c r="H39" s="34" t="s">
        <v>87</v>
      </c>
      <c r="I39" s="34" t="s">
        <v>853</v>
      </c>
      <c r="J39" s="88"/>
      <c r="K39" s="103"/>
    </row>
    <row r="40" spans="1:11" ht="21" customHeight="1" x14ac:dyDescent="0.2">
      <c r="A40" s="88">
        <v>32</v>
      </c>
      <c r="B40" s="86" t="s">
        <v>494</v>
      </c>
      <c r="C40" s="34" t="s">
        <v>495</v>
      </c>
      <c r="D40" s="34">
        <v>3.7</v>
      </c>
      <c r="E40" s="90">
        <v>0</v>
      </c>
      <c r="F40" s="91">
        <v>370</v>
      </c>
      <c r="G40" s="88">
        <v>32</v>
      </c>
      <c r="H40" s="34" t="s">
        <v>87</v>
      </c>
      <c r="I40" s="34" t="s">
        <v>856</v>
      </c>
      <c r="J40" s="88"/>
      <c r="K40" s="103"/>
    </row>
    <row r="41" spans="1:11" ht="21" customHeight="1" x14ac:dyDescent="0.2">
      <c r="A41" s="88">
        <v>33</v>
      </c>
      <c r="B41" s="86" t="s">
        <v>515</v>
      </c>
      <c r="C41" s="34" t="s">
        <v>516</v>
      </c>
      <c r="D41" s="34">
        <v>3.6</v>
      </c>
      <c r="E41" s="90">
        <v>4</v>
      </c>
      <c r="F41" s="91">
        <v>364</v>
      </c>
      <c r="G41" s="88">
        <v>33</v>
      </c>
      <c r="H41" s="34" t="s">
        <v>87</v>
      </c>
      <c r="I41" s="34" t="s">
        <v>878</v>
      </c>
      <c r="J41" s="88"/>
      <c r="K41" s="103"/>
    </row>
    <row r="42" spans="1:11" ht="21" customHeight="1" x14ac:dyDescent="0.2">
      <c r="A42" s="88">
        <v>1</v>
      </c>
      <c r="B42" s="86" t="s">
        <v>547</v>
      </c>
      <c r="C42" s="34" t="s">
        <v>548</v>
      </c>
      <c r="D42" s="34">
        <v>3.8</v>
      </c>
      <c r="E42" s="90">
        <v>15</v>
      </c>
      <c r="F42" s="91">
        <v>395</v>
      </c>
      <c r="G42" s="88">
        <v>1</v>
      </c>
      <c r="H42" s="34" t="s">
        <v>129</v>
      </c>
      <c r="I42" s="34" t="s">
        <v>859</v>
      </c>
      <c r="J42" s="88" t="s">
        <v>447</v>
      </c>
      <c r="K42" s="103"/>
    </row>
    <row r="43" spans="1:11" ht="21" customHeight="1" x14ac:dyDescent="0.2">
      <c r="A43" s="88">
        <v>2</v>
      </c>
      <c r="B43" s="86" t="s">
        <v>537</v>
      </c>
      <c r="C43" s="34" t="s">
        <v>538</v>
      </c>
      <c r="D43" s="34">
        <v>3.6</v>
      </c>
      <c r="E43" s="90">
        <v>34</v>
      </c>
      <c r="F43" s="91">
        <v>394</v>
      </c>
      <c r="G43" s="88">
        <v>2</v>
      </c>
      <c r="H43" s="34" t="s">
        <v>129</v>
      </c>
      <c r="I43" s="34" t="s">
        <v>857</v>
      </c>
      <c r="J43" s="88" t="s">
        <v>447</v>
      </c>
      <c r="K43" s="103"/>
    </row>
    <row r="44" spans="1:11" ht="21" customHeight="1" x14ac:dyDescent="0.2">
      <c r="A44" s="88">
        <v>3</v>
      </c>
      <c r="B44" s="86" t="s">
        <v>529</v>
      </c>
      <c r="C44" s="34" t="s">
        <v>530</v>
      </c>
      <c r="D44" s="34">
        <v>3.8</v>
      </c>
      <c r="E44" s="90">
        <v>13</v>
      </c>
      <c r="F44" s="91">
        <v>393</v>
      </c>
      <c r="G44" s="88">
        <v>3</v>
      </c>
      <c r="H44" s="34" t="s">
        <v>129</v>
      </c>
      <c r="I44" s="34" t="s">
        <v>857</v>
      </c>
      <c r="J44" s="88" t="s">
        <v>447</v>
      </c>
      <c r="K44" s="103"/>
    </row>
    <row r="45" spans="1:11" ht="21" customHeight="1" x14ac:dyDescent="0.2">
      <c r="A45" s="88">
        <v>4</v>
      </c>
      <c r="B45" s="86" t="s">
        <v>531</v>
      </c>
      <c r="C45" s="34" t="s">
        <v>532</v>
      </c>
      <c r="D45" s="34">
        <v>3.8</v>
      </c>
      <c r="E45" s="90">
        <v>9.25</v>
      </c>
      <c r="F45" s="91">
        <v>389.25</v>
      </c>
      <c r="G45" s="88">
        <v>4</v>
      </c>
      <c r="H45" s="34" t="s">
        <v>129</v>
      </c>
      <c r="I45" s="34" t="s">
        <v>857</v>
      </c>
      <c r="J45" s="88" t="s">
        <v>447</v>
      </c>
      <c r="K45" s="103"/>
    </row>
    <row r="46" spans="1:11" ht="21" customHeight="1" x14ac:dyDescent="0.2">
      <c r="A46" s="88">
        <v>5</v>
      </c>
      <c r="B46" s="86" t="s">
        <v>533</v>
      </c>
      <c r="C46" s="34" t="s">
        <v>534</v>
      </c>
      <c r="D46" s="34">
        <v>3.7</v>
      </c>
      <c r="E46" s="90">
        <v>12</v>
      </c>
      <c r="F46" s="91">
        <v>382</v>
      </c>
      <c r="G46" s="88">
        <v>5</v>
      </c>
      <c r="H46" s="34" t="s">
        <v>858</v>
      </c>
      <c r="I46" s="34" t="s">
        <v>857</v>
      </c>
      <c r="J46" s="88" t="s">
        <v>447</v>
      </c>
      <c r="K46" s="103"/>
    </row>
    <row r="47" spans="1:11" ht="21" customHeight="1" x14ac:dyDescent="0.2">
      <c r="A47" s="88">
        <v>6</v>
      </c>
      <c r="B47" s="86" t="s">
        <v>539</v>
      </c>
      <c r="C47" s="34" t="s">
        <v>540</v>
      </c>
      <c r="D47" s="34">
        <v>3.7</v>
      </c>
      <c r="E47" s="90">
        <v>9</v>
      </c>
      <c r="F47" s="91">
        <v>379</v>
      </c>
      <c r="G47" s="88">
        <v>6</v>
      </c>
      <c r="H47" s="34" t="s">
        <v>129</v>
      </c>
      <c r="I47" s="34" t="s">
        <v>857</v>
      </c>
      <c r="J47" s="88" t="s">
        <v>447</v>
      </c>
      <c r="K47" s="103">
        <v>3.75</v>
      </c>
    </row>
    <row r="48" spans="1:11" ht="21" customHeight="1" x14ac:dyDescent="0.2">
      <c r="A48" s="88">
        <v>7</v>
      </c>
      <c r="B48" s="86" t="s">
        <v>549</v>
      </c>
      <c r="C48" s="34" t="s">
        <v>550</v>
      </c>
      <c r="D48" s="34">
        <v>3.7</v>
      </c>
      <c r="E48" s="90">
        <v>9</v>
      </c>
      <c r="F48" s="91">
        <v>379</v>
      </c>
      <c r="G48" s="88">
        <v>6</v>
      </c>
      <c r="H48" s="34" t="s">
        <v>129</v>
      </c>
      <c r="I48" s="34" t="s">
        <v>859</v>
      </c>
      <c r="J48" s="88" t="s">
        <v>447</v>
      </c>
      <c r="K48" s="103">
        <v>3.66</v>
      </c>
    </row>
    <row r="49" spans="1:11" ht="21" customHeight="1" x14ac:dyDescent="0.2">
      <c r="A49" s="88">
        <v>8</v>
      </c>
      <c r="B49" s="86" t="s">
        <v>551</v>
      </c>
      <c r="C49" s="34" t="s">
        <v>552</v>
      </c>
      <c r="D49" s="34">
        <v>3.7</v>
      </c>
      <c r="E49" s="90">
        <v>6</v>
      </c>
      <c r="F49" s="91">
        <v>376</v>
      </c>
      <c r="G49" s="88">
        <v>8</v>
      </c>
      <c r="H49" s="34" t="s">
        <v>129</v>
      </c>
      <c r="I49" s="34" t="s">
        <v>859</v>
      </c>
      <c r="J49" s="88" t="s">
        <v>892</v>
      </c>
      <c r="K49" s="103"/>
    </row>
    <row r="50" spans="1:11" ht="21" customHeight="1" x14ac:dyDescent="0.2">
      <c r="A50" s="88">
        <v>9</v>
      </c>
      <c r="B50" s="86" t="s">
        <v>545</v>
      </c>
      <c r="C50" s="34" t="s">
        <v>546</v>
      </c>
      <c r="D50" s="34">
        <v>3.6</v>
      </c>
      <c r="E50" s="90">
        <v>9</v>
      </c>
      <c r="F50" s="91">
        <v>369</v>
      </c>
      <c r="G50" s="88">
        <v>9</v>
      </c>
      <c r="H50" s="34" t="s">
        <v>129</v>
      </c>
      <c r="I50" s="34" t="s">
        <v>879</v>
      </c>
      <c r="J50" s="88"/>
      <c r="K50" s="103"/>
    </row>
    <row r="51" spans="1:11" ht="21" customHeight="1" x14ac:dyDescent="0.2">
      <c r="A51" s="88">
        <v>10</v>
      </c>
      <c r="B51" s="86" t="s">
        <v>535</v>
      </c>
      <c r="C51" s="34" t="s">
        <v>536</v>
      </c>
      <c r="D51" s="34">
        <v>3.6</v>
      </c>
      <c r="E51" s="90">
        <v>7</v>
      </c>
      <c r="F51" s="91">
        <v>367</v>
      </c>
      <c r="G51" s="88">
        <v>10</v>
      </c>
      <c r="H51" s="34" t="s">
        <v>129</v>
      </c>
      <c r="I51" s="34" t="s">
        <v>857</v>
      </c>
      <c r="J51" s="88"/>
      <c r="K51" s="103"/>
    </row>
    <row r="52" spans="1:11" ht="21" customHeight="1" x14ac:dyDescent="0.2">
      <c r="A52" s="88">
        <v>11</v>
      </c>
      <c r="B52" s="86" t="s">
        <v>553</v>
      </c>
      <c r="C52" s="34" t="s">
        <v>554</v>
      </c>
      <c r="D52" s="34">
        <v>3.5</v>
      </c>
      <c r="E52" s="90">
        <v>17</v>
      </c>
      <c r="F52" s="91">
        <v>367</v>
      </c>
      <c r="G52" s="88">
        <v>10</v>
      </c>
      <c r="H52" s="34" t="s">
        <v>858</v>
      </c>
      <c r="I52" s="34" t="s">
        <v>859</v>
      </c>
      <c r="J52" s="88"/>
      <c r="K52" s="103"/>
    </row>
    <row r="53" spans="1:11" ht="21" customHeight="1" x14ac:dyDescent="0.2">
      <c r="A53" s="88">
        <v>12</v>
      </c>
      <c r="B53" s="86" t="s">
        <v>541</v>
      </c>
      <c r="C53" s="34" t="s">
        <v>542</v>
      </c>
      <c r="D53" s="34">
        <v>3.6</v>
      </c>
      <c r="E53" s="90">
        <v>6</v>
      </c>
      <c r="F53" s="91">
        <v>366</v>
      </c>
      <c r="G53" s="88">
        <v>12</v>
      </c>
      <c r="H53" s="34" t="s">
        <v>129</v>
      </c>
      <c r="I53" s="34" t="s">
        <v>857</v>
      </c>
      <c r="J53" s="88"/>
      <c r="K53" s="103"/>
    </row>
    <row r="54" spans="1:11" ht="21" customHeight="1" x14ac:dyDescent="0.2">
      <c r="A54" s="88">
        <v>13</v>
      </c>
      <c r="B54" s="86" t="s">
        <v>543</v>
      </c>
      <c r="C54" s="34" t="s">
        <v>544</v>
      </c>
      <c r="D54" s="34">
        <v>3.6</v>
      </c>
      <c r="E54" s="90">
        <v>5.5</v>
      </c>
      <c r="F54" s="91">
        <v>365.5</v>
      </c>
      <c r="G54" s="88">
        <v>13</v>
      </c>
      <c r="H54" s="34" t="s">
        <v>858</v>
      </c>
      <c r="I54" s="34" t="s">
        <v>857</v>
      </c>
      <c r="J54" s="88"/>
      <c r="K54" s="103"/>
    </row>
    <row r="55" spans="1:11" ht="21" customHeight="1" x14ac:dyDescent="0.2">
      <c r="A55" s="88">
        <v>14</v>
      </c>
      <c r="B55" s="86" t="s">
        <v>557</v>
      </c>
      <c r="C55" s="34" t="s">
        <v>558</v>
      </c>
      <c r="D55" s="34">
        <v>3.6</v>
      </c>
      <c r="E55" s="90">
        <v>4.25</v>
      </c>
      <c r="F55" s="91">
        <v>364.25</v>
      </c>
      <c r="G55" s="88">
        <v>14</v>
      </c>
      <c r="H55" s="34" t="s">
        <v>129</v>
      </c>
      <c r="I55" s="34" t="s">
        <v>859</v>
      </c>
      <c r="J55" s="88"/>
      <c r="K55" s="103"/>
    </row>
    <row r="56" spans="1:11" ht="21" customHeight="1" x14ac:dyDescent="0.2">
      <c r="A56" s="88">
        <v>15</v>
      </c>
      <c r="B56" s="86" t="s">
        <v>527</v>
      </c>
      <c r="C56" s="34" t="s">
        <v>528</v>
      </c>
      <c r="D56" s="34">
        <v>3.6</v>
      </c>
      <c r="E56" s="90">
        <v>1.5</v>
      </c>
      <c r="F56" s="91">
        <v>361.5</v>
      </c>
      <c r="G56" s="88">
        <v>15</v>
      </c>
      <c r="H56" s="34" t="s">
        <v>129</v>
      </c>
      <c r="I56" s="34" t="s">
        <v>857</v>
      </c>
      <c r="J56" s="88"/>
      <c r="K56" s="103"/>
    </row>
    <row r="57" spans="1:11" ht="21" customHeight="1" x14ac:dyDescent="0.2">
      <c r="A57" s="88">
        <v>16</v>
      </c>
      <c r="B57" s="86" t="s">
        <v>555</v>
      </c>
      <c r="C57" s="34" t="s">
        <v>556</v>
      </c>
      <c r="D57" s="34">
        <v>3.6</v>
      </c>
      <c r="E57" s="90">
        <v>0</v>
      </c>
      <c r="F57" s="91">
        <v>360</v>
      </c>
      <c r="G57" s="88">
        <v>16</v>
      </c>
      <c r="H57" s="34" t="s">
        <v>129</v>
      </c>
      <c r="I57" s="34" t="s">
        <v>859</v>
      </c>
      <c r="J57" s="88"/>
      <c r="K57" s="103"/>
    </row>
    <row r="58" spans="1:11" ht="21" customHeight="1" x14ac:dyDescent="0.2">
      <c r="A58" s="88">
        <v>1</v>
      </c>
      <c r="B58" s="86" t="s">
        <v>559</v>
      </c>
      <c r="C58" s="34" t="s">
        <v>560</v>
      </c>
      <c r="D58" s="34">
        <v>3.8</v>
      </c>
      <c r="E58" s="90">
        <v>56</v>
      </c>
      <c r="F58" s="91">
        <v>436</v>
      </c>
      <c r="G58" s="88">
        <v>1</v>
      </c>
      <c r="H58" s="34" t="s">
        <v>352</v>
      </c>
      <c r="I58" s="34" t="s">
        <v>860</v>
      </c>
      <c r="J58" s="88" t="s">
        <v>447</v>
      </c>
      <c r="K58" s="103"/>
    </row>
    <row r="59" spans="1:11" ht="21" customHeight="1" x14ac:dyDescent="0.2">
      <c r="A59" s="88">
        <v>2</v>
      </c>
      <c r="B59" s="86" t="s">
        <v>567</v>
      </c>
      <c r="C59" s="34" t="s">
        <v>568</v>
      </c>
      <c r="D59" s="34">
        <v>3.7</v>
      </c>
      <c r="E59" s="90">
        <v>61</v>
      </c>
      <c r="F59" s="91">
        <v>431</v>
      </c>
      <c r="G59" s="88">
        <v>2</v>
      </c>
      <c r="H59" s="34" t="s">
        <v>352</v>
      </c>
      <c r="I59" s="34" t="s">
        <v>860</v>
      </c>
      <c r="J59" s="88" t="s">
        <v>447</v>
      </c>
      <c r="K59" s="103"/>
    </row>
    <row r="60" spans="1:11" ht="21" customHeight="1" x14ac:dyDescent="0.2">
      <c r="A60" s="88">
        <v>3</v>
      </c>
      <c r="B60" s="86" t="s">
        <v>571</v>
      </c>
      <c r="C60" s="34" t="s">
        <v>572</v>
      </c>
      <c r="D60" s="34">
        <v>3.9</v>
      </c>
      <c r="E60" s="90">
        <v>34.5</v>
      </c>
      <c r="F60" s="91">
        <v>424.5</v>
      </c>
      <c r="G60" s="88">
        <v>3</v>
      </c>
      <c r="H60" s="34" t="s">
        <v>352</v>
      </c>
      <c r="I60" s="34" t="s">
        <v>860</v>
      </c>
      <c r="J60" s="88" t="s">
        <v>447</v>
      </c>
      <c r="K60" s="103"/>
    </row>
    <row r="61" spans="1:11" ht="21" customHeight="1" x14ac:dyDescent="0.2">
      <c r="A61" s="88">
        <v>4</v>
      </c>
      <c r="B61" s="86" t="s">
        <v>561</v>
      </c>
      <c r="C61" s="34" t="s">
        <v>562</v>
      </c>
      <c r="D61" s="34">
        <v>3.7</v>
      </c>
      <c r="E61" s="90">
        <v>51</v>
      </c>
      <c r="F61" s="91">
        <v>421</v>
      </c>
      <c r="G61" s="88">
        <v>4</v>
      </c>
      <c r="H61" s="34" t="s">
        <v>352</v>
      </c>
      <c r="I61" s="34" t="s">
        <v>860</v>
      </c>
      <c r="J61" s="88" t="s">
        <v>447</v>
      </c>
      <c r="K61" s="103"/>
    </row>
    <row r="62" spans="1:11" ht="21" customHeight="1" x14ac:dyDescent="0.2">
      <c r="A62" s="88">
        <v>5</v>
      </c>
      <c r="B62" s="86" t="s">
        <v>565</v>
      </c>
      <c r="C62" s="34" t="s">
        <v>566</v>
      </c>
      <c r="D62" s="34">
        <v>3.7</v>
      </c>
      <c r="E62" s="90">
        <v>40</v>
      </c>
      <c r="F62" s="91">
        <v>410</v>
      </c>
      <c r="G62" s="88">
        <v>5</v>
      </c>
      <c r="H62" s="34" t="s">
        <v>352</v>
      </c>
      <c r="I62" s="34" t="s">
        <v>860</v>
      </c>
      <c r="J62" s="88" t="s">
        <v>447</v>
      </c>
      <c r="K62" s="103"/>
    </row>
    <row r="63" spans="1:11" ht="21" customHeight="1" x14ac:dyDescent="0.2">
      <c r="A63" s="88">
        <v>6</v>
      </c>
      <c r="B63" s="86" t="s">
        <v>569</v>
      </c>
      <c r="C63" s="34" t="s">
        <v>570</v>
      </c>
      <c r="D63" s="34">
        <v>3.7</v>
      </c>
      <c r="E63" s="90">
        <v>19</v>
      </c>
      <c r="F63" s="91">
        <v>389</v>
      </c>
      <c r="G63" s="88">
        <v>6</v>
      </c>
      <c r="H63" s="34" t="s">
        <v>352</v>
      </c>
      <c r="I63" s="34" t="s">
        <v>860</v>
      </c>
      <c r="J63" s="88" t="s">
        <v>447</v>
      </c>
      <c r="K63" s="103"/>
    </row>
    <row r="64" spans="1:11" ht="21" customHeight="1" x14ac:dyDescent="0.2">
      <c r="A64" s="88">
        <v>7</v>
      </c>
      <c r="B64" s="86" t="s">
        <v>563</v>
      </c>
      <c r="C64" s="34" t="s">
        <v>564</v>
      </c>
      <c r="D64" s="34">
        <v>3.6</v>
      </c>
      <c r="E64" s="90">
        <v>21.5</v>
      </c>
      <c r="F64" s="91">
        <v>381.5</v>
      </c>
      <c r="G64" s="88">
        <v>7</v>
      </c>
      <c r="H64" s="34" t="s">
        <v>352</v>
      </c>
      <c r="I64" s="34" t="s">
        <v>860</v>
      </c>
      <c r="J64" s="88"/>
      <c r="K64" s="103"/>
    </row>
    <row r="65" spans="1:11" ht="21" customHeight="1" x14ac:dyDescent="0.2">
      <c r="A65" s="88">
        <v>8</v>
      </c>
      <c r="B65" s="86" t="s">
        <v>573</v>
      </c>
      <c r="C65" s="34" t="s">
        <v>574</v>
      </c>
      <c r="D65" s="34">
        <v>3.8</v>
      </c>
      <c r="E65" s="90">
        <v>0</v>
      </c>
      <c r="F65" s="91">
        <v>380</v>
      </c>
      <c r="G65" s="88">
        <v>8</v>
      </c>
      <c r="H65" s="34" t="s">
        <v>352</v>
      </c>
      <c r="I65" s="34" t="s">
        <v>860</v>
      </c>
      <c r="J65" s="88"/>
      <c r="K65" s="103"/>
    </row>
    <row r="66" spans="1:11" ht="21" customHeight="1" x14ac:dyDescent="0.2">
      <c r="A66" s="88">
        <v>1</v>
      </c>
      <c r="B66" s="86" t="s">
        <v>603</v>
      </c>
      <c r="C66" s="34" t="s">
        <v>604</v>
      </c>
      <c r="D66" s="34">
        <v>3.8</v>
      </c>
      <c r="E66" s="90">
        <v>64.5</v>
      </c>
      <c r="F66" s="91">
        <v>444.5</v>
      </c>
      <c r="G66" s="88">
        <v>1</v>
      </c>
      <c r="H66" s="34" t="s">
        <v>150</v>
      </c>
      <c r="I66" s="34" t="s">
        <v>861</v>
      </c>
      <c r="J66" s="88" t="s">
        <v>447</v>
      </c>
      <c r="K66" s="103"/>
    </row>
    <row r="67" spans="1:11" ht="21" customHeight="1" x14ac:dyDescent="0.2">
      <c r="A67" s="88">
        <v>2</v>
      </c>
      <c r="B67" s="34">
        <v>2004408013</v>
      </c>
      <c r="C67" s="34" t="s">
        <v>575</v>
      </c>
      <c r="D67" s="34">
        <v>3.8</v>
      </c>
      <c r="E67" s="90">
        <v>58.5</v>
      </c>
      <c r="F67" s="91">
        <v>438.5</v>
      </c>
      <c r="G67" s="88">
        <v>2</v>
      </c>
      <c r="H67" s="34" t="s">
        <v>150</v>
      </c>
      <c r="I67" s="34" t="s">
        <v>861</v>
      </c>
      <c r="J67" s="88" t="s">
        <v>447</v>
      </c>
      <c r="K67" s="103"/>
    </row>
    <row r="68" spans="1:11" ht="21" customHeight="1" x14ac:dyDescent="0.2">
      <c r="A68" s="88">
        <v>3</v>
      </c>
      <c r="B68" s="86" t="s">
        <v>584</v>
      </c>
      <c r="C68" s="34" t="s">
        <v>585</v>
      </c>
      <c r="D68" s="34">
        <v>3.8</v>
      </c>
      <c r="E68" s="90">
        <v>55</v>
      </c>
      <c r="F68" s="91">
        <v>435</v>
      </c>
      <c r="G68" s="88">
        <v>3</v>
      </c>
      <c r="H68" s="34" t="s">
        <v>150</v>
      </c>
      <c r="I68" s="34" t="s">
        <v>863</v>
      </c>
      <c r="J68" s="88" t="s">
        <v>447</v>
      </c>
      <c r="K68" s="103"/>
    </row>
    <row r="69" spans="1:11" ht="21" customHeight="1" x14ac:dyDescent="0.2">
      <c r="A69" s="88">
        <v>4</v>
      </c>
      <c r="B69" s="34">
        <v>2030506022</v>
      </c>
      <c r="C69" s="34" t="s">
        <v>592</v>
      </c>
      <c r="D69" s="34">
        <v>3.7</v>
      </c>
      <c r="E69" s="90">
        <v>59</v>
      </c>
      <c r="F69" s="91">
        <v>429</v>
      </c>
      <c r="G69" s="88">
        <v>4</v>
      </c>
      <c r="H69" s="34" t="s">
        <v>150</v>
      </c>
      <c r="I69" s="34" t="s">
        <v>863</v>
      </c>
      <c r="J69" s="88" t="s">
        <v>447</v>
      </c>
      <c r="K69" s="103"/>
    </row>
    <row r="70" spans="1:11" ht="21" customHeight="1" x14ac:dyDescent="0.2">
      <c r="A70" s="88">
        <v>5</v>
      </c>
      <c r="B70" s="86" t="s">
        <v>621</v>
      </c>
      <c r="C70" s="34" t="s">
        <v>622</v>
      </c>
      <c r="D70" s="34">
        <v>3.7</v>
      </c>
      <c r="E70" s="90">
        <v>58</v>
      </c>
      <c r="F70" s="91">
        <v>428</v>
      </c>
      <c r="G70" s="88">
        <v>5</v>
      </c>
      <c r="H70" s="34" t="s">
        <v>150</v>
      </c>
      <c r="I70" s="34" t="s">
        <v>862</v>
      </c>
      <c r="J70" s="88" t="s">
        <v>447</v>
      </c>
      <c r="K70" s="103"/>
    </row>
    <row r="71" spans="1:11" ht="21" customHeight="1" x14ac:dyDescent="0.2">
      <c r="A71" s="88">
        <v>6</v>
      </c>
      <c r="B71" s="86" t="s">
        <v>629</v>
      </c>
      <c r="C71" s="34" t="s">
        <v>630</v>
      </c>
      <c r="D71" s="34">
        <v>3.8</v>
      </c>
      <c r="E71" s="90">
        <v>45</v>
      </c>
      <c r="F71" s="91">
        <v>425</v>
      </c>
      <c r="G71" s="88">
        <v>6</v>
      </c>
      <c r="H71" s="34" t="s">
        <v>150</v>
      </c>
      <c r="I71" s="34" t="s">
        <v>861</v>
      </c>
      <c r="J71" s="88" t="s">
        <v>447</v>
      </c>
      <c r="K71" s="103"/>
    </row>
    <row r="72" spans="1:11" ht="21" customHeight="1" x14ac:dyDescent="0.2">
      <c r="A72" s="88">
        <v>7</v>
      </c>
      <c r="B72" s="86" t="s">
        <v>597</v>
      </c>
      <c r="C72" s="34" t="s">
        <v>598</v>
      </c>
      <c r="D72" s="34">
        <v>3.7</v>
      </c>
      <c r="E72" s="90">
        <v>51.25</v>
      </c>
      <c r="F72" s="91">
        <v>421.25</v>
      </c>
      <c r="G72" s="88">
        <v>7</v>
      </c>
      <c r="H72" s="34" t="s">
        <v>150</v>
      </c>
      <c r="I72" s="34" t="s">
        <v>861</v>
      </c>
      <c r="J72" s="88" t="s">
        <v>447</v>
      </c>
      <c r="K72" s="103"/>
    </row>
    <row r="73" spans="1:11" ht="21" customHeight="1" x14ac:dyDescent="0.2">
      <c r="A73" s="88">
        <v>8</v>
      </c>
      <c r="B73" s="86" t="s">
        <v>586</v>
      </c>
      <c r="C73" s="34" t="s">
        <v>587</v>
      </c>
      <c r="D73" s="34">
        <v>3.8</v>
      </c>
      <c r="E73" s="90">
        <v>40</v>
      </c>
      <c r="F73" s="91">
        <v>420</v>
      </c>
      <c r="G73" s="88">
        <v>8</v>
      </c>
      <c r="H73" s="34" t="s">
        <v>150</v>
      </c>
      <c r="I73" s="34" t="s">
        <v>863</v>
      </c>
      <c r="J73" s="88" t="s">
        <v>447</v>
      </c>
      <c r="K73" s="103"/>
    </row>
    <row r="74" spans="1:11" ht="21" customHeight="1" x14ac:dyDescent="0.2">
      <c r="A74" s="88">
        <v>9</v>
      </c>
      <c r="B74" s="86" t="s">
        <v>582</v>
      </c>
      <c r="C74" s="34" t="s">
        <v>583</v>
      </c>
      <c r="D74" s="34">
        <v>3.8</v>
      </c>
      <c r="E74" s="90">
        <v>37.75</v>
      </c>
      <c r="F74" s="91">
        <v>417.75</v>
      </c>
      <c r="G74" s="88">
        <v>9</v>
      </c>
      <c r="H74" s="34" t="s">
        <v>150</v>
      </c>
      <c r="I74" s="34" t="s">
        <v>862</v>
      </c>
      <c r="J74" s="88" t="s">
        <v>447</v>
      </c>
      <c r="K74" s="103"/>
    </row>
    <row r="75" spans="1:11" ht="21" customHeight="1" x14ac:dyDescent="0.2">
      <c r="A75" s="88">
        <v>10</v>
      </c>
      <c r="B75" s="86" t="s">
        <v>578</v>
      </c>
      <c r="C75" s="34" t="s">
        <v>579</v>
      </c>
      <c r="D75" s="34">
        <v>3.8</v>
      </c>
      <c r="E75" s="90">
        <v>32.75</v>
      </c>
      <c r="F75" s="91">
        <v>412.75</v>
      </c>
      <c r="G75" s="88">
        <v>10</v>
      </c>
      <c r="H75" s="34" t="s">
        <v>150</v>
      </c>
      <c r="I75" s="34" t="s">
        <v>861</v>
      </c>
      <c r="J75" s="88" t="s">
        <v>447</v>
      </c>
      <c r="K75" s="103"/>
    </row>
    <row r="76" spans="1:11" ht="21" customHeight="1" x14ac:dyDescent="0.2">
      <c r="A76" s="88">
        <v>11</v>
      </c>
      <c r="B76" s="86" t="s">
        <v>627</v>
      </c>
      <c r="C76" s="34" t="s">
        <v>628</v>
      </c>
      <c r="D76" s="34">
        <v>3.8</v>
      </c>
      <c r="E76" s="90">
        <v>24.5</v>
      </c>
      <c r="F76" s="91">
        <v>404.5</v>
      </c>
      <c r="G76" s="88">
        <v>11</v>
      </c>
      <c r="H76" s="34" t="s">
        <v>150</v>
      </c>
      <c r="I76" s="34" t="s">
        <v>861</v>
      </c>
      <c r="J76" s="88" t="s">
        <v>447</v>
      </c>
      <c r="K76" s="103"/>
    </row>
    <row r="77" spans="1:11" ht="21" customHeight="1" x14ac:dyDescent="0.2">
      <c r="A77" s="88">
        <v>12</v>
      </c>
      <c r="B77" s="86" t="s">
        <v>605</v>
      </c>
      <c r="C77" s="34" t="s">
        <v>606</v>
      </c>
      <c r="D77" s="34">
        <v>3.8</v>
      </c>
      <c r="E77" s="90">
        <v>21.25</v>
      </c>
      <c r="F77" s="91">
        <v>401.25</v>
      </c>
      <c r="G77" s="88">
        <v>12</v>
      </c>
      <c r="H77" s="34" t="s">
        <v>150</v>
      </c>
      <c r="I77" s="34" t="s">
        <v>861</v>
      </c>
      <c r="J77" s="88" t="s">
        <v>447</v>
      </c>
      <c r="K77" s="103"/>
    </row>
    <row r="78" spans="1:11" ht="21" customHeight="1" x14ac:dyDescent="0.2">
      <c r="A78" s="88">
        <v>13</v>
      </c>
      <c r="B78" s="86" t="s">
        <v>625</v>
      </c>
      <c r="C78" s="34" t="s">
        <v>626</v>
      </c>
      <c r="D78" s="34">
        <v>3.7</v>
      </c>
      <c r="E78" s="90">
        <v>31</v>
      </c>
      <c r="F78" s="91">
        <v>401</v>
      </c>
      <c r="G78" s="88">
        <v>13</v>
      </c>
      <c r="H78" s="34" t="s">
        <v>150</v>
      </c>
      <c r="I78" s="34" t="s">
        <v>862</v>
      </c>
      <c r="J78" s="88" t="s">
        <v>447</v>
      </c>
      <c r="K78" s="103"/>
    </row>
    <row r="79" spans="1:11" ht="21" customHeight="1" x14ac:dyDescent="0.2">
      <c r="A79" s="88">
        <v>14</v>
      </c>
      <c r="B79" s="86" t="s">
        <v>593</v>
      </c>
      <c r="C79" s="34" t="s">
        <v>594</v>
      </c>
      <c r="D79" s="34">
        <v>3.7</v>
      </c>
      <c r="E79" s="90">
        <v>28.5</v>
      </c>
      <c r="F79" s="91">
        <v>398.5</v>
      </c>
      <c r="G79" s="88">
        <v>14</v>
      </c>
      <c r="H79" s="34" t="s">
        <v>150</v>
      </c>
      <c r="I79" s="34" t="s">
        <v>863</v>
      </c>
      <c r="J79" s="88" t="s">
        <v>447</v>
      </c>
      <c r="K79" s="103"/>
    </row>
    <row r="80" spans="1:11" ht="21" customHeight="1" x14ac:dyDescent="0.2">
      <c r="A80" s="88">
        <v>15</v>
      </c>
      <c r="B80" s="86" t="s">
        <v>576</v>
      </c>
      <c r="C80" s="34" t="s">
        <v>577</v>
      </c>
      <c r="D80" s="34">
        <v>3.7</v>
      </c>
      <c r="E80" s="90">
        <v>24.5</v>
      </c>
      <c r="F80" s="91">
        <v>394.5</v>
      </c>
      <c r="G80" s="88">
        <v>15</v>
      </c>
      <c r="H80" s="34" t="s">
        <v>150</v>
      </c>
      <c r="I80" s="34" t="s">
        <v>862</v>
      </c>
      <c r="J80" s="88" t="s">
        <v>447</v>
      </c>
      <c r="K80" s="103"/>
    </row>
    <row r="81" spans="1:11" ht="21" customHeight="1" x14ac:dyDescent="0.2">
      <c r="A81" s="88">
        <v>16</v>
      </c>
      <c r="B81" s="86" t="s">
        <v>590</v>
      </c>
      <c r="C81" s="34" t="s">
        <v>591</v>
      </c>
      <c r="D81" s="34">
        <v>3.7</v>
      </c>
      <c r="E81" s="90">
        <v>24</v>
      </c>
      <c r="F81" s="91">
        <v>394</v>
      </c>
      <c r="G81" s="88">
        <v>16</v>
      </c>
      <c r="H81" s="34" t="s">
        <v>150</v>
      </c>
      <c r="I81" s="34" t="s">
        <v>863</v>
      </c>
      <c r="J81" s="88" t="s">
        <v>447</v>
      </c>
      <c r="K81" s="103"/>
    </row>
    <row r="82" spans="1:11" ht="21" customHeight="1" x14ac:dyDescent="0.2">
      <c r="A82" s="88">
        <v>17</v>
      </c>
      <c r="B82" s="86" t="s">
        <v>580</v>
      </c>
      <c r="C82" s="34" t="s">
        <v>581</v>
      </c>
      <c r="D82" s="34">
        <v>3.8</v>
      </c>
      <c r="E82" s="90">
        <v>13.75</v>
      </c>
      <c r="F82" s="91">
        <v>393.75</v>
      </c>
      <c r="G82" s="88">
        <v>17</v>
      </c>
      <c r="H82" s="34" t="s">
        <v>150</v>
      </c>
      <c r="I82" s="34" t="s">
        <v>861</v>
      </c>
      <c r="J82" s="88" t="s">
        <v>447</v>
      </c>
      <c r="K82" s="103"/>
    </row>
    <row r="83" spans="1:11" ht="21" customHeight="1" x14ac:dyDescent="0.2">
      <c r="A83" s="88">
        <v>18</v>
      </c>
      <c r="B83" s="86" t="s">
        <v>607</v>
      </c>
      <c r="C83" s="34" t="s">
        <v>608</v>
      </c>
      <c r="D83" s="34">
        <v>3.8</v>
      </c>
      <c r="E83" s="90">
        <v>13</v>
      </c>
      <c r="F83" s="91">
        <v>393</v>
      </c>
      <c r="G83" s="88">
        <v>18</v>
      </c>
      <c r="H83" s="34" t="s">
        <v>150</v>
      </c>
      <c r="I83" s="34" t="s">
        <v>862</v>
      </c>
      <c r="J83" s="88" t="s">
        <v>447</v>
      </c>
      <c r="K83" s="103"/>
    </row>
    <row r="84" spans="1:11" ht="21" customHeight="1" x14ac:dyDescent="0.2">
      <c r="A84" s="88">
        <v>19</v>
      </c>
      <c r="B84" s="86" t="s">
        <v>615</v>
      </c>
      <c r="C84" s="34" t="s">
        <v>616</v>
      </c>
      <c r="D84" s="34">
        <v>3.6</v>
      </c>
      <c r="E84" s="90">
        <v>31.75</v>
      </c>
      <c r="F84" s="91">
        <v>391.75</v>
      </c>
      <c r="G84" s="88">
        <v>19</v>
      </c>
      <c r="H84" s="34" t="s">
        <v>150</v>
      </c>
      <c r="I84" s="34" t="s">
        <v>862</v>
      </c>
      <c r="J84" s="88" t="s">
        <v>447</v>
      </c>
      <c r="K84" s="103"/>
    </row>
    <row r="85" spans="1:11" ht="21" customHeight="1" x14ac:dyDescent="0.2">
      <c r="A85" s="88">
        <v>20</v>
      </c>
      <c r="B85" s="86" t="s">
        <v>611</v>
      </c>
      <c r="C85" s="34" t="s">
        <v>612</v>
      </c>
      <c r="D85" s="34">
        <v>3.7</v>
      </c>
      <c r="E85" s="90">
        <v>13.5</v>
      </c>
      <c r="F85" s="91">
        <v>383.5</v>
      </c>
      <c r="G85" s="88">
        <v>20</v>
      </c>
      <c r="H85" s="34" t="s">
        <v>150</v>
      </c>
      <c r="I85" s="34" t="s">
        <v>862</v>
      </c>
      <c r="J85" s="88" t="s">
        <v>447</v>
      </c>
      <c r="K85" s="103"/>
    </row>
    <row r="86" spans="1:11" ht="21" customHeight="1" x14ac:dyDescent="0.2">
      <c r="A86" s="88">
        <v>21</v>
      </c>
      <c r="B86" s="86" t="s">
        <v>588</v>
      </c>
      <c r="C86" s="34" t="s">
        <v>589</v>
      </c>
      <c r="D86" s="34">
        <v>3.7</v>
      </c>
      <c r="E86" s="90">
        <v>13</v>
      </c>
      <c r="F86" s="91">
        <v>383</v>
      </c>
      <c r="G86" s="88">
        <v>21</v>
      </c>
      <c r="H86" s="34" t="s">
        <v>150</v>
      </c>
      <c r="I86" s="34" t="s">
        <v>863</v>
      </c>
      <c r="J86" s="88" t="s">
        <v>447</v>
      </c>
      <c r="K86" s="103"/>
    </row>
    <row r="87" spans="1:11" ht="21" customHeight="1" x14ac:dyDescent="0.2">
      <c r="A87" s="88">
        <v>22</v>
      </c>
      <c r="B87" s="86" t="s">
        <v>609</v>
      </c>
      <c r="C87" s="34" t="s">
        <v>610</v>
      </c>
      <c r="D87" s="34">
        <v>3.7</v>
      </c>
      <c r="E87" s="90">
        <v>11.5</v>
      </c>
      <c r="F87" s="91">
        <v>381.5</v>
      </c>
      <c r="G87" s="88">
        <v>22</v>
      </c>
      <c r="H87" s="34" t="s">
        <v>150</v>
      </c>
      <c r="I87" s="34" t="s">
        <v>862</v>
      </c>
      <c r="J87" s="88" t="s">
        <v>447</v>
      </c>
      <c r="K87" s="103"/>
    </row>
    <row r="88" spans="1:11" ht="21" customHeight="1" x14ac:dyDescent="0.2">
      <c r="A88" s="88">
        <v>23</v>
      </c>
      <c r="B88" s="86" t="s">
        <v>599</v>
      </c>
      <c r="C88" s="34" t="s">
        <v>600</v>
      </c>
      <c r="D88" s="34">
        <v>3.6</v>
      </c>
      <c r="E88" s="90">
        <v>21</v>
      </c>
      <c r="F88" s="91">
        <v>381</v>
      </c>
      <c r="G88" s="88">
        <v>23</v>
      </c>
      <c r="H88" s="34" t="s">
        <v>150</v>
      </c>
      <c r="I88" s="34" t="s">
        <v>861</v>
      </c>
      <c r="J88" s="88" t="s">
        <v>893</v>
      </c>
      <c r="K88" s="103"/>
    </row>
    <row r="89" spans="1:11" ht="21" customHeight="1" x14ac:dyDescent="0.2">
      <c r="A89" s="88">
        <v>24</v>
      </c>
      <c r="B89" s="86" t="s">
        <v>619</v>
      </c>
      <c r="C89" s="34" t="s">
        <v>620</v>
      </c>
      <c r="D89" s="34">
        <v>3.7</v>
      </c>
      <c r="E89" s="90">
        <v>10.5</v>
      </c>
      <c r="F89" s="91">
        <v>380.5</v>
      </c>
      <c r="G89" s="88">
        <v>24</v>
      </c>
      <c r="H89" s="34" t="s">
        <v>150</v>
      </c>
      <c r="I89" s="34" t="s">
        <v>862</v>
      </c>
      <c r="J89" s="88" t="s">
        <v>894</v>
      </c>
      <c r="K89" s="103"/>
    </row>
    <row r="90" spans="1:11" ht="21" customHeight="1" x14ac:dyDescent="0.2">
      <c r="A90" s="88">
        <v>25</v>
      </c>
      <c r="B90" s="86" t="s">
        <v>623</v>
      </c>
      <c r="C90" s="34" t="s">
        <v>624</v>
      </c>
      <c r="D90" s="34">
        <v>3.7</v>
      </c>
      <c r="E90" s="90">
        <v>8.5</v>
      </c>
      <c r="F90" s="91">
        <v>378.5</v>
      </c>
      <c r="G90" s="88">
        <v>25</v>
      </c>
      <c r="H90" s="34" t="s">
        <v>150</v>
      </c>
      <c r="I90" s="34" t="s">
        <v>862</v>
      </c>
      <c r="J90" s="88"/>
      <c r="K90" s="103"/>
    </row>
    <row r="91" spans="1:11" ht="21" customHeight="1" x14ac:dyDescent="0.2">
      <c r="A91" s="88">
        <v>26</v>
      </c>
      <c r="B91" s="86" t="s">
        <v>613</v>
      </c>
      <c r="C91" s="34" t="s">
        <v>614</v>
      </c>
      <c r="D91" s="34">
        <v>3.7</v>
      </c>
      <c r="E91" s="90">
        <v>4</v>
      </c>
      <c r="F91" s="91">
        <v>374</v>
      </c>
      <c r="G91" s="88">
        <v>26</v>
      </c>
      <c r="H91" s="34" t="s">
        <v>150</v>
      </c>
      <c r="I91" s="34" t="s">
        <v>862</v>
      </c>
      <c r="J91" s="88"/>
      <c r="K91" s="103"/>
    </row>
    <row r="92" spans="1:11" ht="21" customHeight="1" x14ac:dyDescent="0.2">
      <c r="A92" s="88">
        <v>27</v>
      </c>
      <c r="B92" s="86" t="s">
        <v>601</v>
      </c>
      <c r="C92" s="34" t="s">
        <v>602</v>
      </c>
      <c r="D92" s="34">
        <v>3.6</v>
      </c>
      <c r="E92" s="90">
        <v>14</v>
      </c>
      <c r="F92" s="91">
        <v>374</v>
      </c>
      <c r="G92" s="88">
        <v>26</v>
      </c>
      <c r="H92" s="34" t="s">
        <v>150</v>
      </c>
      <c r="I92" s="34" t="s">
        <v>861</v>
      </c>
      <c r="J92" s="88"/>
      <c r="K92" s="103"/>
    </row>
    <row r="93" spans="1:11" ht="21" customHeight="1" x14ac:dyDescent="0.2">
      <c r="A93" s="88">
        <v>28</v>
      </c>
      <c r="B93" s="86" t="s">
        <v>617</v>
      </c>
      <c r="C93" s="34" t="s">
        <v>618</v>
      </c>
      <c r="D93" s="34">
        <v>3.7</v>
      </c>
      <c r="E93" s="90">
        <v>1</v>
      </c>
      <c r="F93" s="91">
        <v>371</v>
      </c>
      <c r="G93" s="88">
        <v>28</v>
      </c>
      <c r="H93" s="34" t="s">
        <v>150</v>
      </c>
      <c r="I93" s="34" t="s">
        <v>862</v>
      </c>
      <c r="J93" s="88"/>
      <c r="K93" s="103"/>
    </row>
    <row r="94" spans="1:11" ht="21" customHeight="1" x14ac:dyDescent="0.2">
      <c r="A94" s="88">
        <v>29</v>
      </c>
      <c r="B94" s="86" t="s">
        <v>595</v>
      </c>
      <c r="C94" s="34" t="s">
        <v>596</v>
      </c>
      <c r="D94" s="34">
        <v>3.6</v>
      </c>
      <c r="E94" s="90">
        <v>4</v>
      </c>
      <c r="F94" s="91">
        <v>364</v>
      </c>
      <c r="G94" s="88">
        <v>29</v>
      </c>
      <c r="H94" s="34" t="s">
        <v>150</v>
      </c>
      <c r="I94" s="34" t="s">
        <v>861</v>
      </c>
      <c r="J94" s="88"/>
      <c r="K94" s="103"/>
    </row>
    <row r="95" spans="1:11" ht="21" customHeight="1" x14ac:dyDescent="0.2">
      <c r="A95" s="88">
        <v>1</v>
      </c>
      <c r="B95" s="86" t="s">
        <v>631</v>
      </c>
      <c r="C95" s="34" t="s">
        <v>632</v>
      </c>
      <c r="D95" s="34">
        <v>3.9</v>
      </c>
      <c r="E95" s="90">
        <v>56</v>
      </c>
      <c r="F95" s="91">
        <v>446</v>
      </c>
      <c r="G95" s="88">
        <v>1</v>
      </c>
      <c r="H95" s="34" t="s">
        <v>864</v>
      </c>
      <c r="I95" s="34" t="s">
        <v>865</v>
      </c>
      <c r="J95" s="88" t="s">
        <v>447</v>
      </c>
      <c r="K95" s="103"/>
    </row>
    <row r="96" spans="1:11" ht="21" customHeight="1" x14ac:dyDescent="0.2">
      <c r="A96" s="88">
        <v>2</v>
      </c>
      <c r="B96" s="86" t="s">
        <v>651</v>
      </c>
      <c r="C96" s="34" t="s">
        <v>652</v>
      </c>
      <c r="D96" s="34">
        <v>3.8</v>
      </c>
      <c r="E96" s="90">
        <v>62</v>
      </c>
      <c r="F96" s="91">
        <v>442</v>
      </c>
      <c r="G96" s="88">
        <v>2</v>
      </c>
      <c r="H96" s="34" t="s">
        <v>222</v>
      </c>
      <c r="I96" s="34" t="s">
        <v>865</v>
      </c>
      <c r="J96" s="88" t="s">
        <v>447</v>
      </c>
      <c r="K96" s="103"/>
    </row>
    <row r="97" spans="1:11" ht="21" customHeight="1" x14ac:dyDescent="0.2">
      <c r="A97" s="88">
        <v>3</v>
      </c>
      <c r="B97" s="86" t="s">
        <v>645</v>
      </c>
      <c r="C97" s="34" t="s">
        <v>646</v>
      </c>
      <c r="D97" s="34">
        <v>3.8</v>
      </c>
      <c r="E97" s="90">
        <v>53</v>
      </c>
      <c r="F97" s="91">
        <v>433</v>
      </c>
      <c r="G97" s="88">
        <v>3</v>
      </c>
      <c r="H97" s="34" t="s">
        <v>222</v>
      </c>
      <c r="I97" s="34" t="s">
        <v>865</v>
      </c>
      <c r="J97" s="88" t="s">
        <v>447</v>
      </c>
      <c r="K97" s="103"/>
    </row>
    <row r="98" spans="1:11" ht="21" customHeight="1" x14ac:dyDescent="0.2">
      <c r="A98" s="88">
        <v>4</v>
      </c>
      <c r="B98" s="86" t="s">
        <v>649</v>
      </c>
      <c r="C98" s="34" t="s">
        <v>650</v>
      </c>
      <c r="D98" s="34">
        <v>3.8</v>
      </c>
      <c r="E98" s="90">
        <v>32.75</v>
      </c>
      <c r="F98" s="91">
        <v>412.75</v>
      </c>
      <c r="G98" s="88">
        <v>4</v>
      </c>
      <c r="H98" s="34" t="s">
        <v>222</v>
      </c>
      <c r="I98" s="34" t="s">
        <v>865</v>
      </c>
      <c r="J98" s="88" t="s">
        <v>447</v>
      </c>
      <c r="K98" s="103"/>
    </row>
    <row r="99" spans="1:11" ht="21" customHeight="1" x14ac:dyDescent="0.2">
      <c r="A99" s="88">
        <v>5</v>
      </c>
      <c r="B99" s="86" t="s">
        <v>637</v>
      </c>
      <c r="C99" s="34" t="s">
        <v>638</v>
      </c>
      <c r="D99" s="34">
        <v>3.7</v>
      </c>
      <c r="E99" s="90">
        <v>20.25</v>
      </c>
      <c r="F99" s="91">
        <v>390.25</v>
      </c>
      <c r="G99" s="88">
        <v>5</v>
      </c>
      <c r="H99" s="34" t="s">
        <v>222</v>
      </c>
      <c r="I99" s="34" t="s">
        <v>865</v>
      </c>
      <c r="J99" s="88" t="s">
        <v>447</v>
      </c>
      <c r="K99" s="103"/>
    </row>
    <row r="100" spans="1:11" ht="21" customHeight="1" x14ac:dyDescent="0.2">
      <c r="A100" s="88">
        <v>6</v>
      </c>
      <c r="B100" s="86" t="s">
        <v>641</v>
      </c>
      <c r="C100" s="34" t="s">
        <v>642</v>
      </c>
      <c r="D100" s="34">
        <v>3.7</v>
      </c>
      <c r="E100" s="90">
        <v>19.75</v>
      </c>
      <c r="F100" s="91">
        <v>389.75</v>
      </c>
      <c r="G100" s="88">
        <v>6</v>
      </c>
      <c r="H100" s="34" t="s">
        <v>222</v>
      </c>
      <c r="I100" s="34" t="s">
        <v>865</v>
      </c>
      <c r="J100" s="88" t="s">
        <v>447</v>
      </c>
      <c r="K100" s="103"/>
    </row>
    <row r="101" spans="1:11" ht="21" customHeight="1" x14ac:dyDescent="0.2">
      <c r="A101" s="88">
        <v>7</v>
      </c>
      <c r="B101" s="86" t="s">
        <v>635</v>
      </c>
      <c r="C101" s="34" t="s">
        <v>636</v>
      </c>
      <c r="D101" s="34">
        <v>3.8</v>
      </c>
      <c r="E101" s="90">
        <v>5</v>
      </c>
      <c r="F101" s="91">
        <v>385</v>
      </c>
      <c r="G101" s="88">
        <v>7</v>
      </c>
      <c r="H101" s="34" t="s">
        <v>222</v>
      </c>
      <c r="I101" s="34" t="s">
        <v>865</v>
      </c>
      <c r="J101" s="88" t="s">
        <v>447</v>
      </c>
      <c r="K101" s="103"/>
    </row>
    <row r="102" spans="1:11" ht="21" customHeight="1" x14ac:dyDescent="0.2">
      <c r="A102" s="88">
        <v>8</v>
      </c>
      <c r="B102" s="86" t="s">
        <v>639</v>
      </c>
      <c r="C102" s="34" t="s">
        <v>640</v>
      </c>
      <c r="D102" s="34">
        <v>3.7</v>
      </c>
      <c r="E102" s="90">
        <v>12.5</v>
      </c>
      <c r="F102" s="91">
        <v>382.5</v>
      </c>
      <c r="G102" s="88">
        <v>8</v>
      </c>
      <c r="H102" s="34" t="s">
        <v>222</v>
      </c>
      <c r="I102" s="34" t="s">
        <v>865</v>
      </c>
      <c r="J102" s="88" t="s">
        <v>447</v>
      </c>
      <c r="K102" s="103"/>
    </row>
    <row r="103" spans="1:11" ht="21" customHeight="1" x14ac:dyDescent="0.2">
      <c r="A103" s="88">
        <v>9</v>
      </c>
      <c r="B103" s="86" t="s">
        <v>643</v>
      </c>
      <c r="C103" s="34" t="s">
        <v>644</v>
      </c>
      <c r="D103" s="34">
        <v>3.6</v>
      </c>
      <c r="E103" s="90">
        <v>13.5</v>
      </c>
      <c r="F103" s="91">
        <v>373.5</v>
      </c>
      <c r="G103" s="88">
        <v>9</v>
      </c>
      <c r="H103" s="34" t="s">
        <v>222</v>
      </c>
      <c r="I103" s="34" t="s">
        <v>865</v>
      </c>
      <c r="J103" s="88"/>
      <c r="K103" s="103"/>
    </row>
    <row r="104" spans="1:11" ht="21" customHeight="1" x14ac:dyDescent="0.2">
      <c r="A104" s="88">
        <v>10</v>
      </c>
      <c r="B104" s="86" t="s">
        <v>647</v>
      </c>
      <c r="C104" s="86" t="s">
        <v>648</v>
      </c>
      <c r="D104" s="34">
        <v>3.6</v>
      </c>
      <c r="E104" s="90">
        <v>10.75</v>
      </c>
      <c r="F104" s="91">
        <v>370.75</v>
      </c>
      <c r="G104" s="88">
        <v>10</v>
      </c>
      <c r="H104" s="34" t="s">
        <v>222</v>
      </c>
      <c r="I104" s="34" t="s">
        <v>865</v>
      </c>
      <c r="J104" s="88"/>
      <c r="K104" s="103"/>
    </row>
    <row r="105" spans="1:11" ht="21" customHeight="1" x14ac:dyDescent="0.2">
      <c r="A105" s="88">
        <v>11</v>
      </c>
      <c r="B105" s="86" t="s">
        <v>633</v>
      </c>
      <c r="C105" s="34" t="s">
        <v>634</v>
      </c>
      <c r="D105" s="34">
        <v>3.6</v>
      </c>
      <c r="E105" s="90">
        <v>10</v>
      </c>
      <c r="F105" s="91">
        <v>370</v>
      </c>
      <c r="G105" s="88">
        <v>11</v>
      </c>
      <c r="H105" s="34" t="s">
        <v>222</v>
      </c>
      <c r="I105" s="34" t="s">
        <v>865</v>
      </c>
      <c r="J105" s="88"/>
      <c r="K105" s="103"/>
    </row>
    <row r="106" spans="1:11" ht="21" customHeight="1" x14ac:dyDescent="0.2">
      <c r="A106" s="88">
        <v>1</v>
      </c>
      <c r="B106" s="105" t="s">
        <v>677</v>
      </c>
      <c r="C106" s="106" t="s">
        <v>678</v>
      </c>
      <c r="D106" s="34">
        <v>3.7</v>
      </c>
      <c r="E106" s="90">
        <v>39</v>
      </c>
      <c r="F106" s="91">
        <v>409</v>
      </c>
      <c r="G106" s="88">
        <v>1</v>
      </c>
      <c r="H106" s="106" t="s">
        <v>34</v>
      </c>
      <c r="I106" s="34" t="s">
        <v>881</v>
      </c>
      <c r="J106" s="88" t="s">
        <v>447</v>
      </c>
      <c r="K106" s="103"/>
    </row>
    <row r="107" spans="1:11" ht="21" customHeight="1" x14ac:dyDescent="0.2">
      <c r="A107" s="88">
        <v>2</v>
      </c>
      <c r="B107" s="105" t="s">
        <v>667</v>
      </c>
      <c r="C107" s="106" t="s">
        <v>668</v>
      </c>
      <c r="D107" s="34">
        <v>3.7</v>
      </c>
      <c r="E107" s="90">
        <v>20.5</v>
      </c>
      <c r="F107" s="91">
        <v>390.5</v>
      </c>
      <c r="G107" s="88">
        <v>2</v>
      </c>
      <c r="H107" s="106" t="s">
        <v>34</v>
      </c>
      <c r="I107" s="34" t="s">
        <v>881</v>
      </c>
      <c r="J107" s="88" t="s">
        <v>447</v>
      </c>
      <c r="K107" s="103"/>
    </row>
    <row r="108" spans="1:11" ht="21" customHeight="1" x14ac:dyDescent="0.2">
      <c r="A108" s="88">
        <v>3</v>
      </c>
      <c r="B108" s="105" t="s">
        <v>671</v>
      </c>
      <c r="C108" s="106" t="s">
        <v>672</v>
      </c>
      <c r="D108" s="34">
        <v>3.7</v>
      </c>
      <c r="E108" s="90">
        <v>10</v>
      </c>
      <c r="F108" s="91">
        <v>380</v>
      </c>
      <c r="G108" s="88">
        <v>3</v>
      </c>
      <c r="H108" s="106" t="s">
        <v>34</v>
      </c>
      <c r="I108" s="34" t="s">
        <v>881</v>
      </c>
      <c r="J108" s="88" t="s">
        <v>447</v>
      </c>
      <c r="K108" s="103"/>
    </row>
    <row r="109" spans="1:11" ht="21" customHeight="1" x14ac:dyDescent="0.2">
      <c r="A109" s="88">
        <v>4</v>
      </c>
      <c r="B109" s="105" t="s">
        <v>675</v>
      </c>
      <c r="C109" s="106" t="s">
        <v>676</v>
      </c>
      <c r="D109" s="34">
        <v>3.7</v>
      </c>
      <c r="E109" s="90">
        <v>4</v>
      </c>
      <c r="F109" s="91">
        <v>374</v>
      </c>
      <c r="G109" s="88">
        <v>4</v>
      </c>
      <c r="H109" s="106" t="s">
        <v>34</v>
      </c>
      <c r="I109" s="34" t="s">
        <v>881</v>
      </c>
      <c r="J109" s="88" t="s">
        <v>447</v>
      </c>
      <c r="K109" s="103"/>
    </row>
    <row r="110" spans="1:11" ht="21" customHeight="1" x14ac:dyDescent="0.2">
      <c r="A110" s="88">
        <v>5</v>
      </c>
      <c r="B110" s="105" t="s">
        <v>679</v>
      </c>
      <c r="C110" s="106" t="s">
        <v>680</v>
      </c>
      <c r="D110" s="34">
        <v>3.6</v>
      </c>
      <c r="E110" s="90">
        <v>13</v>
      </c>
      <c r="F110" s="91">
        <v>373</v>
      </c>
      <c r="G110" s="88">
        <v>5</v>
      </c>
      <c r="H110" s="106" t="s">
        <v>34</v>
      </c>
      <c r="I110" s="34" t="s">
        <v>881</v>
      </c>
      <c r="J110" s="88" t="s">
        <v>447</v>
      </c>
      <c r="K110" s="103"/>
    </row>
    <row r="111" spans="1:11" ht="21" customHeight="1" x14ac:dyDescent="0.2">
      <c r="A111" s="88">
        <v>6</v>
      </c>
      <c r="B111" s="86" t="s">
        <v>663</v>
      </c>
      <c r="C111" s="34" t="s">
        <v>664</v>
      </c>
      <c r="D111" s="34">
        <v>3.6</v>
      </c>
      <c r="E111" s="90">
        <v>5</v>
      </c>
      <c r="F111" s="91">
        <v>365</v>
      </c>
      <c r="G111" s="88">
        <v>6</v>
      </c>
      <c r="H111" s="34" t="s">
        <v>34</v>
      </c>
      <c r="I111" s="34" t="s">
        <v>881</v>
      </c>
      <c r="J111" s="88"/>
      <c r="K111" s="103"/>
    </row>
    <row r="112" spans="1:11" ht="21" customHeight="1" x14ac:dyDescent="0.2">
      <c r="A112" s="88">
        <v>7</v>
      </c>
      <c r="B112" s="105" t="s">
        <v>659</v>
      </c>
      <c r="C112" s="106" t="s">
        <v>660</v>
      </c>
      <c r="D112" s="34">
        <v>3.6</v>
      </c>
      <c r="E112" s="90">
        <v>4</v>
      </c>
      <c r="F112" s="91">
        <v>364</v>
      </c>
      <c r="G112" s="88">
        <v>7</v>
      </c>
      <c r="H112" s="106" t="s">
        <v>34</v>
      </c>
      <c r="I112" s="34" t="s">
        <v>881</v>
      </c>
      <c r="J112" s="88"/>
      <c r="K112" s="103">
        <v>3.61</v>
      </c>
    </row>
    <row r="113" spans="1:11" ht="21" customHeight="1" x14ac:dyDescent="0.2">
      <c r="A113" s="88">
        <v>8</v>
      </c>
      <c r="B113" s="105" t="s">
        <v>681</v>
      </c>
      <c r="C113" s="106" t="s">
        <v>682</v>
      </c>
      <c r="D113" s="34">
        <v>3.6</v>
      </c>
      <c r="E113" s="90">
        <v>4</v>
      </c>
      <c r="F113" s="91">
        <v>364</v>
      </c>
      <c r="G113" s="88">
        <v>7</v>
      </c>
      <c r="H113" s="106" t="s">
        <v>34</v>
      </c>
      <c r="I113" s="34" t="s">
        <v>881</v>
      </c>
      <c r="J113" s="88"/>
      <c r="K113" s="103">
        <v>3.56</v>
      </c>
    </row>
    <row r="114" spans="1:11" ht="21" customHeight="1" x14ac:dyDescent="0.2">
      <c r="A114" s="88">
        <v>9</v>
      </c>
      <c r="B114" s="86" t="s">
        <v>669</v>
      </c>
      <c r="C114" s="34" t="s">
        <v>670</v>
      </c>
      <c r="D114" s="34">
        <v>3.5</v>
      </c>
      <c r="E114" s="90">
        <v>8.5</v>
      </c>
      <c r="F114" s="91">
        <v>358.5</v>
      </c>
      <c r="G114" s="88">
        <v>9</v>
      </c>
      <c r="H114" s="34" t="s">
        <v>34</v>
      </c>
      <c r="I114" s="34" t="s">
        <v>881</v>
      </c>
      <c r="J114" s="88"/>
      <c r="K114" s="103"/>
    </row>
    <row r="115" spans="1:11" ht="21" customHeight="1" x14ac:dyDescent="0.2">
      <c r="A115" s="88">
        <v>10</v>
      </c>
      <c r="B115" s="86" t="s">
        <v>657</v>
      </c>
      <c r="C115" s="34" t="s">
        <v>658</v>
      </c>
      <c r="D115" s="34">
        <v>3.5</v>
      </c>
      <c r="E115" s="90">
        <v>4</v>
      </c>
      <c r="F115" s="91">
        <v>354</v>
      </c>
      <c r="G115" s="88">
        <v>10</v>
      </c>
      <c r="H115" s="34" t="s">
        <v>34</v>
      </c>
      <c r="I115" s="34" t="s">
        <v>881</v>
      </c>
      <c r="J115" s="88"/>
      <c r="K115" s="103"/>
    </row>
    <row r="116" spans="1:11" ht="21" customHeight="1" x14ac:dyDescent="0.2">
      <c r="A116" s="88">
        <v>1</v>
      </c>
      <c r="B116" s="105" t="s">
        <v>665</v>
      </c>
      <c r="C116" s="106" t="s">
        <v>666</v>
      </c>
      <c r="D116" s="34">
        <v>3.8</v>
      </c>
      <c r="E116" s="90">
        <v>25</v>
      </c>
      <c r="F116" s="91">
        <v>405</v>
      </c>
      <c r="G116" s="88">
        <v>1</v>
      </c>
      <c r="H116" s="106" t="s">
        <v>34</v>
      </c>
      <c r="I116" s="34" t="s">
        <v>880</v>
      </c>
      <c r="J116" s="88" t="s">
        <v>447</v>
      </c>
      <c r="K116" s="103"/>
    </row>
    <row r="117" spans="1:11" ht="21" customHeight="1" x14ac:dyDescent="0.2">
      <c r="A117" s="88">
        <v>2</v>
      </c>
      <c r="B117" s="107" t="s">
        <v>683</v>
      </c>
      <c r="C117" s="106" t="s">
        <v>684</v>
      </c>
      <c r="D117" s="34">
        <v>3.7</v>
      </c>
      <c r="E117" s="90">
        <v>34</v>
      </c>
      <c r="F117" s="91">
        <v>404</v>
      </c>
      <c r="G117" s="88">
        <v>2</v>
      </c>
      <c r="H117" s="106" t="s">
        <v>34</v>
      </c>
      <c r="I117" s="34" t="s">
        <v>880</v>
      </c>
      <c r="J117" s="88" t="s">
        <v>447</v>
      </c>
      <c r="K117" s="103"/>
    </row>
    <row r="118" spans="1:11" ht="21" customHeight="1" x14ac:dyDescent="0.2">
      <c r="A118" s="88">
        <v>3</v>
      </c>
      <c r="B118" s="105" t="s">
        <v>655</v>
      </c>
      <c r="C118" s="106" t="s">
        <v>656</v>
      </c>
      <c r="D118" s="34">
        <v>3.7</v>
      </c>
      <c r="E118" s="90">
        <v>24</v>
      </c>
      <c r="F118" s="91">
        <v>394</v>
      </c>
      <c r="G118" s="88">
        <v>3</v>
      </c>
      <c r="H118" s="106" t="s">
        <v>34</v>
      </c>
      <c r="I118" s="34" t="s">
        <v>880</v>
      </c>
      <c r="J118" s="88" t="s">
        <v>447</v>
      </c>
      <c r="K118" s="103"/>
    </row>
    <row r="119" spans="1:11" ht="21" customHeight="1" x14ac:dyDescent="0.2">
      <c r="A119" s="88">
        <v>4</v>
      </c>
      <c r="B119" s="86" t="s">
        <v>653</v>
      </c>
      <c r="C119" s="34" t="s">
        <v>654</v>
      </c>
      <c r="D119" s="34">
        <v>3.6</v>
      </c>
      <c r="E119" s="90">
        <v>29</v>
      </c>
      <c r="F119" s="91">
        <v>389</v>
      </c>
      <c r="G119" s="88">
        <v>4</v>
      </c>
      <c r="H119" s="34" t="s">
        <v>866</v>
      </c>
      <c r="I119" s="34" t="s">
        <v>880</v>
      </c>
      <c r="J119" s="88" t="s">
        <v>447</v>
      </c>
      <c r="K119" s="103"/>
    </row>
    <row r="120" spans="1:11" ht="21" customHeight="1" x14ac:dyDescent="0.2">
      <c r="A120" s="88">
        <v>5</v>
      </c>
      <c r="B120" s="105" t="s">
        <v>673</v>
      </c>
      <c r="C120" s="106" t="s">
        <v>674</v>
      </c>
      <c r="D120" s="34">
        <v>3.7</v>
      </c>
      <c r="E120" s="90">
        <v>10.5</v>
      </c>
      <c r="F120" s="91">
        <v>380.5</v>
      </c>
      <c r="G120" s="88">
        <v>5</v>
      </c>
      <c r="H120" s="106" t="s">
        <v>34</v>
      </c>
      <c r="I120" s="34" t="s">
        <v>880</v>
      </c>
      <c r="J120" s="88" t="s">
        <v>447</v>
      </c>
      <c r="K120" s="103"/>
    </row>
    <row r="121" spans="1:11" ht="21" customHeight="1" x14ac:dyDescent="0.2">
      <c r="A121" s="88">
        <v>6</v>
      </c>
      <c r="B121" s="107" t="s">
        <v>661</v>
      </c>
      <c r="C121" s="107" t="s">
        <v>662</v>
      </c>
      <c r="D121" s="34">
        <v>3.6</v>
      </c>
      <c r="E121" s="90">
        <v>0</v>
      </c>
      <c r="F121" s="91">
        <v>360</v>
      </c>
      <c r="G121" s="88">
        <v>6</v>
      </c>
      <c r="H121" s="107" t="s">
        <v>34</v>
      </c>
      <c r="I121" s="34" t="s">
        <v>880</v>
      </c>
      <c r="J121" s="88"/>
      <c r="K121" s="103" t="s">
        <v>890</v>
      </c>
    </row>
    <row r="122" spans="1:11" ht="21" customHeight="1" x14ac:dyDescent="0.2">
      <c r="A122" s="88">
        <v>1</v>
      </c>
      <c r="B122" s="105" t="s">
        <v>685</v>
      </c>
      <c r="C122" s="106" t="s">
        <v>686</v>
      </c>
      <c r="D122" s="34">
        <v>3.9</v>
      </c>
      <c r="E122" s="90">
        <v>52.5</v>
      </c>
      <c r="F122" s="91">
        <v>442.5</v>
      </c>
      <c r="G122" s="88">
        <v>1</v>
      </c>
      <c r="H122" s="106" t="s">
        <v>246</v>
      </c>
      <c r="I122" s="106" t="s">
        <v>882</v>
      </c>
      <c r="J122" s="88" t="s">
        <v>447</v>
      </c>
      <c r="K122" s="103"/>
    </row>
    <row r="123" spans="1:11" ht="21" customHeight="1" x14ac:dyDescent="0.2">
      <c r="A123" s="88">
        <v>2</v>
      </c>
      <c r="B123" s="86" t="s">
        <v>689</v>
      </c>
      <c r="C123" s="34" t="s">
        <v>690</v>
      </c>
      <c r="D123" s="34">
        <v>3.9</v>
      </c>
      <c r="E123" s="90">
        <v>48</v>
      </c>
      <c r="F123" s="91">
        <v>438</v>
      </c>
      <c r="G123" s="88">
        <v>2</v>
      </c>
      <c r="H123" s="34" t="s">
        <v>246</v>
      </c>
      <c r="I123" s="106" t="s">
        <v>882</v>
      </c>
      <c r="J123" s="88" t="s">
        <v>447</v>
      </c>
      <c r="K123" s="103"/>
    </row>
    <row r="124" spans="1:11" ht="21" customHeight="1" x14ac:dyDescent="0.2">
      <c r="A124" s="88">
        <v>3</v>
      </c>
      <c r="B124" s="86" t="s">
        <v>693</v>
      </c>
      <c r="C124" s="34" t="s">
        <v>694</v>
      </c>
      <c r="D124" s="34">
        <v>3.8</v>
      </c>
      <c r="E124" s="90">
        <v>12</v>
      </c>
      <c r="F124" s="91">
        <v>392</v>
      </c>
      <c r="G124" s="88">
        <v>3</v>
      </c>
      <c r="H124" s="34" t="s">
        <v>246</v>
      </c>
      <c r="I124" s="106" t="s">
        <v>882</v>
      </c>
      <c r="J124" s="88" t="s">
        <v>447</v>
      </c>
      <c r="K124" s="103"/>
    </row>
    <row r="125" spans="1:11" ht="21" customHeight="1" x14ac:dyDescent="0.2">
      <c r="A125" s="88">
        <v>4</v>
      </c>
      <c r="B125" s="86" t="s">
        <v>687</v>
      </c>
      <c r="C125" s="34" t="s">
        <v>688</v>
      </c>
      <c r="D125" s="34">
        <v>3.8</v>
      </c>
      <c r="E125" s="90">
        <v>4.5</v>
      </c>
      <c r="F125" s="91">
        <v>384.5</v>
      </c>
      <c r="G125" s="88">
        <v>4</v>
      </c>
      <c r="H125" s="34" t="s">
        <v>246</v>
      </c>
      <c r="I125" s="106" t="s">
        <v>882</v>
      </c>
      <c r="J125" s="88"/>
      <c r="K125" s="103">
        <v>3.84</v>
      </c>
    </row>
    <row r="126" spans="1:11" ht="21" customHeight="1" x14ac:dyDescent="0.2">
      <c r="A126" s="88">
        <v>5</v>
      </c>
      <c r="B126" s="86" t="s">
        <v>691</v>
      </c>
      <c r="C126" s="34" t="s">
        <v>692</v>
      </c>
      <c r="D126" s="34">
        <v>3.8</v>
      </c>
      <c r="E126" s="90">
        <v>4.5</v>
      </c>
      <c r="F126" s="91">
        <v>384.5</v>
      </c>
      <c r="G126" s="88">
        <v>4</v>
      </c>
      <c r="H126" s="34" t="s">
        <v>246</v>
      </c>
      <c r="I126" s="106" t="s">
        <v>882</v>
      </c>
      <c r="J126" s="88"/>
      <c r="K126" s="103">
        <v>3.81</v>
      </c>
    </row>
    <row r="127" spans="1:11" ht="21" customHeight="1" x14ac:dyDescent="0.2">
      <c r="A127" s="88">
        <v>1</v>
      </c>
      <c r="B127" s="86" t="s">
        <v>700</v>
      </c>
      <c r="C127" s="34" t="s">
        <v>701</v>
      </c>
      <c r="D127" s="34">
        <v>3.8</v>
      </c>
      <c r="E127" s="90">
        <v>57</v>
      </c>
      <c r="F127" s="91">
        <v>437</v>
      </c>
      <c r="G127" s="88">
        <v>1</v>
      </c>
      <c r="H127" s="34" t="s">
        <v>254</v>
      </c>
      <c r="I127" s="106" t="s">
        <v>884</v>
      </c>
      <c r="J127" s="88" t="s">
        <v>447</v>
      </c>
      <c r="K127" s="103"/>
    </row>
    <row r="128" spans="1:11" ht="21" customHeight="1" x14ac:dyDescent="0.2">
      <c r="A128" s="88">
        <v>2</v>
      </c>
      <c r="B128" s="86" t="s">
        <v>704</v>
      </c>
      <c r="C128" s="34" t="s">
        <v>705</v>
      </c>
      <c r="D128" s="34">
        <v>3.8</v>
      </c>
      <c r="E128" s="90">
        <v>51.5</v>
      </c>
      <c r="F128" s="91">
        <v>431.5</v>
      </c>
      <c r="G128" s="88">
        <v>2</v>
      </c>
      <c r="H128" s="34" t="s">
        <v>254</v>
      </c>
      <c r="I128" s="106" t="s">
        <v>884</v>
      </c>
      <c r="J128" s="88" t="s">
        <v>447</v>
      </c>
      <c r="K128" s="103"/>
    </row>
    <row r="129" spans="1:12" s="93" customFormat="1" ht="21" customHeight="1" x14ac:dyDescent="0.2">
      <c r="A129" s="88">
        <v>3</v>
      </c>
      <c r="B129" s="86" t="s">
        <v>702</v>
      </c>
      <c r="C129" s="34" t="s">
        <v>703</v>
      </c>
      <c r="D129" s="34">
        <v>3.8</v>
      </c>
      <c r="E129" s="90">
        <v>26</v>
      </c>
      <c r="F129" s="91">
        <v>406</v>
      </c>
      <c r="G129" s="88">
        <v>3</v>
      </c>
      <c r="H129" s="34" t="s">
        <v>254</v>
      </c>
      <c r="I129" s="106" t="s">
        <v>884</v>
      </c>
      <c r="J129" s="88" t="s">
        <v>447</v>
      </c>
      <c r="K129" s="91"/>
      <c r="L129" s="108"/>
    </row>
    <row r="130" spans="1:12" ht="21" customHeight="1" x14ac:dyDescent="0.2">
      <c r="A130" s="88">
        <v>1</v>
      </c>
      <c r="B130" s="105" t="s">
        <v>695</v>
      </c>
      <c r="C130" s="106" t="s">
        <v>696</v>
      </c>
      <c r="D130" s="34">
        <v>3.8</v>
      </c>
      <c r="E130" s="90">
        <v>30.5</v>
      </c>
      <c r="F130" s="91">
        <v>410.5</v>
      </c>
      <c r="G130" s="88">
        <v>1</v>
      </c>
      <c r="H130" s="106" t="s">
        <v>67</v>
      </c>
      <c r="I130" s="106" t="s">
        <v>883</v>
      </c>
      <c r="J130" s="88" t="s">
        <v>447</v>
      </c>
      <c r="K130" s="103"/>
    </row>
    <row r="131" spans="1:12" ht="21" customHeight="1" x14ac:dyDescent="0.2">
      <c r="A131" s="88">
        <v>2</v>
      </c>
      <c r="B131" s="105" t="s">
        <v>697</v>
      </c>
      <c r="C131" s="106" t="s">
        <v>698</v>
      </c>
      <c r="D131" s="34">
        <v>3.8</v>
      </c>
      <c r="E131" s="90">
        <v>27.5</v>
      </c>
      <c r="F131" s="91">
        <v>407.5</v>
      </c>
      <c r="G131" s="88">
        <v>2</v>
      </c>
      <c r="H131" s="106" t="s">
        <v>67</v>
      </c>
      <c r="I131" s="106" t="s">
        <v>883</v>
      </c>
      <c r="J131" s="88" t="s">
        <v>447</v>
      </c>
      <c r="K131" s="103"/>
    </row>
    <row r="132" spans="1:12" ht="21" customHeight="1" x14ac:dyDescent="0.2">
      <c r="A132" s="88">
        <v>3</v>
      </c>
      <c r="B132" s="106">
        <v>2130416031</v>
      </c>
      <c r="C132" s="106" t="s">
        <v>699</v>
      </c>
      <c r="D132" s="34">
        <v>3.8</v>
      </c>
      <c r="E132" s="90">
        <v>15.5</v>
      </c>
      <c r="F132" s="91">
        <v>395.5</v>
      </c>
      <c r="G132" s="88">
        <v>3</v>
      </c>
      <c r="H132" s="106" t="s">
        <v>67</v>
      </c>
      <c r="I132" s="106" t="s">
        <v>883</v>
      </c>
      <c r="J132" s="88" t="s">
        <v>447</v>
      </c>
      <c r="K132" s="103"/>
    </row>
    <row r="133" spans="1:12" ht="21" customHeight="1" x14ac:dyDescent="0.2">
      <c r="A133" s="88">
        <v>1</v>
      </c>
      <c r="B133" s="86" t="s">
        <v>706</v>
      </c>
      <c r="C133" s="34" t="s">
        <v>707</v>
      </c>
      <c r="D133" s="34">
        <v>3.9</v>
      </c>
      <c r="E133" s="90">
        <v>22.5</v>
      </c>
      <c r="F133" s="91">
        <v>412.5</v>
      </c>
      <c r="G133" s="88">
        <v>1</v>
      </c>
      <c r="H133" s="34" t="s">
        <v>264</v>
      </c>
      <c r="I133" s="34" t="s">
        <v>867</v>
      </c>
      <c r="J133" s="88" t="s">
        <v>447</v>
      </c>
      <c r="K133" s="103"/>
    </row>
    <row r="134" spans="1:12" ht="21" customHeight="1" x14ac:dyDescent="0.2">
      <c r="A134" s="88">
        <v>2</v>
      </c>
      <c r="B134" s="86">
        <v>2130403025</v>
      </c>
      <c r="C134" s="34" t="s">
        <v>896</v>
      </c>
      <c r="D134" s="34">
        <v>3.8</v>
      </c>
      <c r="E134" s="90">
        <v>26</v>
      </c>
      <c r="F134" s="91">
        <v>406</v>
      </c>
      <c r="G134" s="88">
        <v>2</v>
      </c>
      <c r="H134" s="34" t="s">
        <v>264</v>
      </c>
      <c r="I134" s="34" t="s">
        <v>867</v>
      </c>
      <c r="J134" s="88" t="s">
        <v>447</v>
      </c>
      <c r="K134" s="103"/>
    </row>
    <row r="135" spans="1:12" ht="21" customHeight="1" x14ac:dyDescent="0.2">
      <c r="A135" s="88">
        <v>3</v>
      </c>
      <c r="B135" s="86" t="s">
        <v>714</v>
      </c>
      <c r="C135" s="34" t="s">
        <v>715</v>
      </c>
      <c r="D135" s="34">
        <v>3.8</v>
      </c>
      <c r="E135" s="90">
        <v>22.5</v>
      </c>
      <c r="F135" s="91">
        <v>402.5</v>
      </c>
      <c r="G135" s="88">
        <v>3</v>
      </c>
      <c r="H135" s="34" t="s">
        <v>264</v>
      </c>
      <c r="I135" s="34" t="s">
        <v>867</v>
      </c>
      <c r="J135" s="88" t="s">
        <v>447</v>
      </c>
      <c r="K135" s="103"/>
    </row>
    <row r="136" spans="1:12" ht="21" customHeight="1" x14ac:dyDescent="0.2">
      <c r="A136" s="88">
        <v>4</v>
      </c>
      <c r="B136" s="86" t="s">
        <v>712</v>
      </c>
      <c r="C136" s="34" t="s">
        <v>713</v>
      </c>
      <c r="D136" s="34">
        <v>3.8</v>
      </c>
      <c r="E136" s="90">
        <v>20.25</v>
      </c>
      <c r="F136" s="91">
        <v>400.25</v>
      </c>
      <c r="G136" s="88">
        <v>4</v>
      </c>
      <c r="H136" s="34" t="s">
        <v>264</v>
      </c>
      <c r="I136" s="34" t="s">
        <v>867</v>
      </c>
      <c r="J136" s="88" t="s">
        <v>447</v>
      </c>
      <c r="K136" s="103"/>
    </row>
    <row r="137" spans="1:12" ht="21" customHeight="1" x14ac:dyDescent="0.2">
      <c r="A137" s="88">
        <v>5</v>
      </c>
      <c r="B137" s="86" t="s">
        <v>710</v>
      </c>
      <c r="C137" s="87" t="s">
        <v>711</v>
      </c>
      <c r="D137" s="34">
        <v>3.8</v>
      </c>
      <c r="E137" s="90">
        <v>16.5</v>
      </c>
      <c r="F137" s="91">
        <v>396.5</v>
      </c>
      <c r="G137" s="88">
        <v>5</v>
      </c>
      <c r="H137" s="95" t="s">
        <v>264</v>
      </c>
      <c r="I137" s="95" t="s">
        <v>867</v>
      </c>
      <c r="J137" s="88"/>
      <c r="K137" s="103"/>
    </row>
    <row r="138" spans="1:12" ht="21" customHeight="1" x14ac:dyDescent="0.2">
      <c r="A138" s="88">
        <v>6</v>
      </c>
      <c r="B138" s="86" t="s">
        <v>716</v>
      </c>
      <c r="C138" s="34" t="s">
        <v>717</v>
      </c>
      <c r="D138" s="34">
        <v>3.8</v>
      </c>
      <c r="E138" s="90">
        <v>15</v>
      </c>
      <c r="F138" s="91">
        <v>395</v>
      </c>
      <c r="G138" s="88">
        <v>6</v>
      </c>
      <c r="H138" s="34" t="s">
        <v>264</v>
      </c>
      <c r="I138" s="34" t="s">
        <v>867</v>
      </c>
      <c r="J138" s="88"/>
      <c r="K138" s="103"/>
    </row>
    <row r="139" spans="1:12" ht="21" customHeight="1" x14ac:dyDescent="0.2">
      <c r="A139" s="88">
        <v>7</v>
      </c>
      <c r="B139" s="86" t="s">
        <v>708</v>
      </c>
      <c r="C139" s="34" t="s">
        <v>709</v>
      </c>
      <c r="D139" s="34">
        <v>3.7</v>
      </c>
      <c r="E139" s="90">
        <v>14</v>
      </c>
      <c r="F139" s="91">
        <v>384</v>
      </c>
      <c r="G139" s="88">
        <v>7</v>
      </c>
      <c r="H139" s="34" t="s">
        <v>264</v>
      </c>
      <c r="I139" s="34" t="s">
        <v>867</v>
      </c>
      <c r="J139" s="88"/>
      <c r="K139" s="103"/>
    </row>
    <row r="140" spans="1:12" ht="21" customHeight="1" x14ac:dyDescent="0.2">
      <c r="A140" s="88">
        <v>1</v>
      </c>
      <c r="B140" s="105" t="s">
        <v>722</v>
      </c>
      <c r="C140" s="106" t="s">
        <v>723</v>
      </c>
      <c r="D140" s="34">
        <v>3.9</v>
      </c>
      <c r="E140" s="90">
        <v>39</v>
      </c>
      <c r="F140" s="91">
        <v>429</v>
      </c>
      <c r="G140" s="88">
        <v>1</v>
      </c>
      <c r="H140" s="106" t="s">
        <v>77</v>
      </c>
      <c r="I140" s="106" t="s">
        <v>868</v>
      </c>
      <c r="J140" s="88" t="s">
        <v>447</v>
      </c>
      <c r="K140" s="103"/>
    </row>
    <row r="141" spans="1:12" ht="21" customHeight="1" x14ac:dyDescent="0.2">
      <c r="A141" s="88">
        <v>2</v>
      </c>
      <c r="B141" s="105" t="s">
        <v>718</v>
      </c>
      <c r="C141" s="106" t="s">
        <v>719</v>
      </c>
      <c r="D141" s="34">
        <v>3.8</v>
      </c>
      <c r="E141" s="90">
        <v>19.5</v>
      </c>
      <c r="F141" s="91">
        <v>399.5</v>
      </c>
      <c r="G141" s="88">
        <v>2</v>
      </c>
      <c r="H141" s="106" t="s">
        <v>77</v>
      </c>
      <c r="I141" s="106" t="s">
        <v>868</v>
      </c>
      <c r="J141" s="88" t="s">
        <v>447</v>
      </c>
      <c r="K141" s="103"/>
    </row>
    <row r="142" spans="1:12" ht="21" customHeight="1" x14ac:dyDescent="0.2">
      <c r="A142" s="88">
        <v>3</v>
      </c>
      <c r="B142" s="86" t="s">
        <v>720</v>
      </c>
      <c r="C142" s="34" t="s">
        <v>721</v>
      </c>
      <c r="D142" s="34">
        <v>3.8</v>
      </c>
      <c r="E142" s="90">
        <v>12</v>
      </c>
      <c r="F142" s="91">
        <v>392</v>
      </c>
      <c r="G142" s="88">
        <v>3</v>
      </c>
      <c r="H142" s="34" t="s">
        <v>77</v>
      </c>
      <c r="I142" s="34" t="s">
        <v>869</v>
      </c>
      <c r="J142" s="88" t="s">
        <v>447</v>
      </c>
      <c r="K142" s="103"/>
    </row>
    <row r="143" spans="1:12" ht="21" customHeight="1" x14ac:dyDescent="0.2">
      <c r="A143" s="88">
        <v>1</v>
      </c>
      <c r="B143" s="86" t="s">
        <v>761</v>
      </c>
      <c r="C143" s="34" t="s">
        <v>897</v>
      </c>
      <c r="D143" s="34">
        <v>3.8</v>
      </c>
      <c r="E143" s="90">
        <v>52</v>
      </c>
      <c r="F143" s="91">
        <v>432</v>
      </c>
      <c r="G143" s="88">
        <v>1</v>
      </c>
      <c r="H143" s="34" t="s">
        <v>282</v>
      </c>
      <c r="I143" s="34" t="s">
        <v>887</v>
      </c>
      <c r="J143" s="88" t="s">
        <v>447</v>
      </c>
      <c r="K143" s="103"/>
    </row>
    <row r="144" spans="1:12" ht="21" customHeight="1" x14ac:dyDescent="0.2">
      <c r="A144" s="88">
        <v>2</v>
      </c>
      <c r="B144" s="86" t="s">
        <v>759</v>
      </c>
      <c r="C144" s="34" t="s">
        <v>898</v>
      </c>
      <c r="D144" s="34">
        <v>3.8</v>
      </c>
      <c r="E144" s="90">
        <v>40</v>
      </c>
      <c r="F144" s="91">
        <v>420</v>
      </c>
      <c r="G144" s="88">
        <v>2</v>
      </c>
      <c r="H144" s="34" t="s">
        <v>282</v>
      </c>
      <c r="I144" s="34" t="s">
        <v>885</v>
      </c>
      <c r="J144" s="88" t="s">
        <v>447</v>
      </c>
      <c r="K144" s="103"/>
    </row>
    <row r="145" spans="1:11" ht="21" customHeight="1" x14ac:dyDescent="0.2">
      <c r="A145" s="88">
        <v>3</v>
      </c>
      <c r="B145" s="86" t="s">
        <v>743</v>
      </c>
      <c r="C145" s="34" t="s">
        <v>744</v>
      </c>
      <c r="D145" s="34">
        <v>3.9</v>
      </c>
      <c r="E145" s="90">
        <v>28.25</v>
      </c>
      <c r="F145" s="91">
        <v>418.25</v>
      </c>
      <c r="G145" s="88">
        <v>3</v>
      </c>
      <c r="H145" s="34" t="s">
        <v>282</v>
      </c>
      <c r="I145" s="34" t="s">
        <v>886</v>
      </c>
      <c r="J145" s="88" t="s">
        <v>447</v>
      </c>
      <c r="K145" s="103"/>
    </row>
    <row r="146" spans="1:11" ht="21" customHeight="1" x14ac:dyDescent="0.2">
      <c r="A146" s="88">
        <v>4</v>
      </c>
      <c r="B146" s="86" t="s">
        <v>729</v>
      </c>
      <c r="C146" s="34" t="s">
        <v>899</v>
      </c>
      <c r="D146" s="34">
        <v>3.7</v>
      </c>
      <c r="E146" s="90">
        <v>45</v>
      </c>
      <c r="F146" s="91">
        <v>415</v>
      </c>
      <c r="G146" s="88">
        <v>4</v>
      </c>
      <c r="H146" s="34" t="s">
        <v>282</v>
      </c>
      <c r="I146" s="34" t="s">
        <v>887</v>
      </c>
      <c r="J146" s="88" t="s">
        <v>447</v>
      </c>
      <c r="K146" s="103"/>
    </row>
    <row r="147" spans="1:11" ht="21" customHeight="1" x14ac:dyDescent="0.2">
      <c r="A147" s="88">
        <v>5</v>
      </c>
      <c r="B147" s="86">
        <v>2130414016</v>
      </c>
      <c r="C147" s="34" t="s">
        <v>900</v>
      </c>
      <c r="D147" s="34">
        <v>3.8</v>
      </c>
      <c r="E147" s="90">
        <v>34</v>
      </c>
      <c r="F147" s="91">
        <v>414</v>
      </c>
      <c r="G147" s="88">
        <v>5</v>
      </c>
      <c r="H147" s="34" t="s">
        <v>282</v>
      </c>
      <c r="I147" s="34" t="s">
        <v>885</v>
      </c>
      <c r="J147" s="88" t="s">
        <v>447</v>
      </c>
      <c r="K147" s="103"/>
    </row>
    <row r="148" spans="1:11" ht="21" customHeight="1" x14ac:dyDescent="0.2">
      <c r="A148" s="88">
        <v>6</v>
      </c>
      <c r="B148" s="86" t="s">
        <v>753</v>
      </c>
      <c r="C148" s="34" t="s">
        <v>901</v>
      </c>
      <c r="D148" s="34">
        <v>3.8</v>
      </c>
      <c r="E148" s="90">
        <v>29</v>
      </c>
      <c r="F148" s="91">
        <v>409</v>
      </c>
      <c r="G148" s="88">
        <v>6</v>
      </c>
      <c r="H148" s="34" t="s">
        <v>282</v>
      </c>
      <c r="I148" s="34" t="s">
        <v>885</v>
      </c>
      <c r="J148" s="88" t="s">
        <v>447</v>
      </c>
      <c r="K148" s="103"/>
    </row>
    <row r="149" spans="1:11" ht="21" customHeight="1" x14ac:dyDescent="0.2">
      <c r="A149" s="88">
        <v>7</v>
      </c>
      <c r="B149" s="86" t="s">
        <v>724</v>
      </c>
      <c r="C149" s="34" t="s">
        <v>725</v>
      </c>
      <c r="D149" s="34">
        <v>3.8</v>
      </c>
      <c r="E149" s="90">
        <v>26</v>
      </c>
      <c r="F149" s="91">
        <v>406</v>
      </c>
      <c r="G149" s="88">
        <v>7</v>
      </c>
      <c r="H149" s="34" t="s">
        <v>282</v>
      </c>
      <c r="I149" s="34" t="s">
        <v>886</v>
      </c>
      <c r="J149" s="88" t="s">
        <v>447</v>
      </c>
      <c r="K149" s="103"/>
    </row>
    <row r="150" spans="1:11" ht="21" customHeight="1" x14ac:dyDescent="0.2">
      <c r="A150" s="88">
        <v>8</v>
      </c>
      <c r="B150" s="86" t="s">
        <v>762</v>
      </c>
      <c r="C150" s="34" t="s">
        <v>763</v>
      </c>
      <c r="D150" s="34">
        <v>3.9</v>
      </c>
      <c r="E150" s="90">
        <v>14</v>
      </c>
      <c r="F150" s="91">
        <v>404</v>
      </c>
      <c r="G150" s="88">
        <v>8</v>
      </c>
      <c r="H150" s="34" t="s">
        <v>282</v>
      </c>
      <c r="I150" s="34" t="s">
        <v>885</v>
      </c>
      <c r="J150" s="88" t="s">
        <v>447</v>
      </c>
      <c r="K150" s="103"/>
    </row>
    <row r="151" spans="1:11" ht="21" customHeight="1" x14ac:dyDescent="0.2">
      <c r="A151" s="88">
        <v>9</v>
      </c>
      <c r="B151" s="86" t="s">
        <v>747</v>
      </c>
      <c r="C151" s="34" t="s">
        <v>748</v>
      </c>
      <c r="D151" s="34">
        <v>3.9</v>
      </c>
      <c r="E151" s="90">
        <v>13</v>
      </c>
      <c r="F151" s="91">
        <v>403</v>
      </c>
      <c r="G151" s="88">
        <v>9</v>
      </c>
      <c r="H151" s="34" t="s">
        <v>282</v>
      </c>
      <c r="I151" s="34" t="s">
        <v>885</v>
      </c>
      <c r="J151" s="88" t="s">
        <v>447</v>
      </c>
      <c r="K151" s="103"/>
    </row>
    <row r="152" spans="1:11" ht="21" customHeight="1" x14ac:dyDescent="0.2">
      <c r="A152" s="88">
        <v>10</v>
      </c>
      <c r="B152" s="86" t="s">
        <v>745</v>
      </c>
      <c r="C152" s="34" t="s">
        <v>746</v>
      </c>
      <c r="D152" s="34">
        <v>3.9</v>
      </c>
      <c r="E152" s="90">
        <v>11.75</v>
      </c>
      <c r="F152" s="91">
        <v>401.75</v>
      </c>
      <c r="G152" s="88">
        <v>10</v>
      </c>
      <c r="H152" s="34" t="s">
        <v>282</v>
      </c>
      <c r="I152" s="34" t="s">
        <v>887</v>
      </c>
      <c r="J152" s="88" t="s">
        <v>447</v>
      </c>
      <c r="K152" s="103"/>
    </row>
    <row r="153" spans="1:11" ht="21" customHeight="1" x14ac:dyDescent="0.2">
      <c r="A153" s="88">
        <v>11</v>
      </c>
      <c r="B153" s="86" t="s">
        <v>741</v>
      </c>
      <c r="C153" s="34" t="s">
        <v>902</v>
      </c>
      <c r="D153" s="34">
        <v>3.7</v>
      </c>
      <c r="E153" s="90">
        <v>31</v>
      </c>
      <c r="F153" s="91">
        <v>401</v>
      </c>
      <c r="G153" s="88">
        <v>11</v>
      </c>
      <c r="H153" s="34" t="s">
        <v>282</v>
      </c>
      <c r="I153" s="34" t="s">
        <v>886</v>
      </c>
      <c r="J153" s="88" t="s">
        <v>447</v>
      </c>
      <c r="K153" s="103"/>
    </row>
    <row r="154" spans="1:11" ht="21" customHeight="1" x14ac:dyDescent="0.2">
      <c r="A154" s="88">
        <v>12</v>
      </c>
      <c r="B154" s="86" t="s">
        <v>766</v>
      </c>
      <c r="C154" s="34" t="s">
        <v>767</v>
      </c>
      <c r="D154" s="34">
        <v>3.8</v>
      </c>
      <c r="E154" s="90">
        <v>10</v>
      </c>
      <c r="F154" s="91">
        <v>390</v>
      </c>
      <c r="G154" s="88">
        <v>12</v>
      </c>
      <c r="H154" s="34" t="s">
        <v>282</v>
      </c>
      <c r="I154" s="34" t="s">
        <v>886</v>
      </c>
      <c r="J154" s="88" t="s">
        <v>447</v>
      </c>
      <c r="K154" s="103"/>
    </row>
    <row r="155" spans="1:11" s="104" customFormat="1" ht="21" customHeight="1" x14ac:dyDescent="0.2">
      <c r="A155" s="88">
        <v>13</v>
      </c>
      <c r="B155" s="86">
        <v>2130413007</v>
      </c>
      <c r="C155" s="34" t="s">
        <v>903</v>
      </c>
      <c r="D155" s="34">
        <v>3.5</v>
      </c>
      <c r="E155" s="90">
        <v>39.5</v>
      </c>
      <c r="F155" s="91">
        <v>389.5</v>
      </c>
      <c r="G155" s="88">
        <v>13</v>
      </c>
      <c r="H155" s="34" t="s">
        <v>282</v>
      </c>
      <c r="I155" s="34" t="s">
        <v>887</v>
      </c>
      <c r="J155" s="88" t="s">
        <v>447</v>
      </c>
      <c r="K155" s="103"/>
    </row>
    <row r="156" spans="1:11" s="104" customFormat="1" ht="21" customHeight="1" x14ac:dyDescent="0.2">
      <c r="A156" s="88">
        <v>14</v>
      </c>
      <c r="B156" s="86" t="s">
        <v>764</v>
      </c>
      <c r="C156" s="34" t="s">
        <v>765</v>
      </c>
      <c r="D156" s="34">
        <v>3.7</v>
      </c>
      <c r="E156" s="90">
        <v>18.5</v>
      </c>
      <c r="F156" s="91">
        <v>388.5</v>
      </c>
      <c r="G156" s="88">
        <v>14</v>
      </c>
      <c r="H156" s="34" t="s">
        <v>282</v>
      </c>
      <c r="I156" s="34" t="s">
        <v>885</v>
      </c>
      <c r="J156" s="88" t="s">
        <v>447</v>
      </c>
      <c r="K156" s="103"/>
    </row>
    <row r="157" spans="1:11" s="92" customFormat="1" ht="21" customHeight="1" x14ac:dyDescent="0.2">
      <c r="A157" s="88">
        <v>15</v>
      </c>
      <c r="B157" s="86" t="s">
        <v>737</v>
      </c>
      <c r="C157" s="34" t="s">
        <v>738</v>
      </c>
      <c r="D157" s="34">
        <v>3.8</v>
      </c>
      <c r="E157" s="90">
        <v>3</v>
      </c>
      <c r="F157" s="91">
        <v>383</v>
      </c>
      <c r="G157" s="88">
        <v>15</v>
      </c>
      <c r="H157" s="34" t="s">
        <v>282</v>
      </c>
      <c r="I157" s="34" t="s">
        <v>885</v>
      </c>
      <c r="J157" s="88" t="s">
        <v>447</v>
      </c>
      <c r="K157" s="91"/>
    </row>
    <row r="158" spans="1:11" s="93" customFormat="1" ht="21" customHeight="1" x14ac:dyDescent="0.2">
      <c r="A158" s="88">
        <v>16</v>
      </c>
      <c r="B158" s="86" t="s">
        <v>756</v>
      </c>
      <c r="C158" s="34" t="s">
        <v>904</v>
      </c>
      <c r="D158" s="34">
        <v>3.7</v>
      </c>
      <c r="E158" s="90">
        <v>13</v>
      </c>
      <c r="F158" s="91">
        <v>383</v>
      </c>
      <c r="G158" s="88">
        <v>15</v>
      </c>
      <c r="H158" s="34" t="s">
        <v>282</v>
      </c>
      <c r="I158" s="34" t="s">
        <v>887</v>
      </c>
      <c r="J158" s="88" t="s">
        <v>910</v>
      </c>
      <c r="K158" s="91">
        <v>3.73</v>
      </c>
    </row>
    <row r="159" spans="1:11" s="93" customFormat="1" ht="21" customHeight="1" x14ac:dyDescent="0.2">
      <c r="A159" s="88">
        <v>17</v>
      </c>
      <c r="B159" s="86" t="s">
        <v>760</v>
      </c>
      <c r="C159" s="34" t="s">
        <v>905</v>
      </c>
      <c r="D159" s="34">
        <v>3.7</v>
      </c>
      <c r="E159" s="90">
        <v>13</v>
      </c>
      <c r="F159" s="91">
        <v>383</v>
      </c>
      <c r="G159" s="88">
        <v>15</v>
      </c>
      <c r="H159" s="34" t="s">
        <v>282</v>
      </c>
      <c r="I159" s="34" t="s">
        <v>885</v>
      </c>
      <c r="J159" s="88"/>
      <c r="K159" s="91">
        <v>3.69</v>
      </c>
    </row>
    <row r="160" spans="1:11" ht="21" customHeight="1" x14ac:dyDescent="0.2">
      <c r="A160" s="88">
        <v>18</v>
      </c>
      <c r="B160" s="86" t="s">
        <v>754</v>
      </c>
      <c r="C160" s="34" t="s">
        <v>755</v>
      </c>
      <c r="D160" s="34">
        <v>3.7</v>
      </c>
      <c r="E160" s="90">
        <v>10</v>
      </c>
      <c r="F160" s="91">
        <v>380</v>
      </c>
      <c r="G160" s="88">
        <v>18</v>
      </c>
      <c r="H160" s="34" t="s">
        <v>282</v>
      </c>
      <c r="I160" s="34" t="s">
        <v>887</v>
      </c>
      <c r="J160" s="88"/>
      <c r="K160" s="103"/>
    </row>
    <row r="161" spans="1:11" ht="21" customHeight="1" x14ac:dyDescent="0.2">
      <c r="A161" s="88">
        <v>19</v>
      </c>
      <c r="B161" s="86" t="s">
        <v>730</v>
      </c>
      <c r="C161" s="34" t="s">
        <v>731</v>
      </c>
      <c r="D161" s="34">
        <v>3.7</v>
      </c>
      <c r="E161" s="90">
        <v>9</v>
      </c>
      <c r="F161" s="91">
        <v>379</v>
      </c>
      <c r="G161" s="88">
        <v>19</v>
      </c>
      <c r="H161" s="34" t="s">
        <v>282</v>
      </c>
      <c r="I161" s="34" t="s">
        <v>886</v>
      </c>
      <c r="J161" s="88"/>
      <c r="K161" s="103"/>
    </row>
    <row r="162" spans="1:11" ht="21" customHeight="1" x14ac:dyDescent="0.2">
      <c r="A162" s="88">
        <v>20</v>
      </c>
      <c r="B162" s="86" t="s">
        <v>736</v>
      </c>
      <c r="C162" s="34" t="s">
        <v>906</v>
      </c>
      <c r="D162" s="34">
        <v>3.6</v>
      </c>
      <c r="E162" s="90">
        <v>17</v>
      </c>
      <c r="F162" s="91">
        <v>377</v>
      </c>
      <c r="G162" s="88">
        <v>20</v>
      </c>
      <c r="H162" s="34" t="s">
        <v>282</v>
      </c>
      <c r="I162" s="34" t="s">
        <v>885</v>
      </c>
      <c r="J162" s="88"/>
      <c r="K162" s="103"/>
    </row>
    <row r="163" spans="1:11" ht="21" customHeight="1" x14ac:dyDescent="0.2">
      <c r="A163" s="88">
        <v>21</v>
      </c>
      <c r="B163" s="86" t="s">
        <v>757</v>
      </c>
      <c r="C163" s="88" t="s">
        <v>758</v>
      </c>
      <c r="D163" s="34">
        <v>3.6</v>
      </c>
      <c r="E163" s="90">
        <v>14.25</v>
      </c>
      <c r="F163" s="91">
        <v>374.25</v>
      </c>
      <c r="G163" s="88">
        <v>21</v>
      </c>
      <c r="H163" s="34" t="s">
        <v>282</v>
      </c>
      <c r="I163" s="34" t="s">
        <v>886</v>
      </c>
      <c r="J163" s="88"/>
      <c r="K163" s="103"/>
    </row>
    <row r="164" spans="1:11" ht="21" customHeight="1" x14ac:dyDescent="0.2">
      <c r="A164" s="88">
        <v>22</v>
      </c>
      <c r="B164" s="86" t="s">
        <v>751</v>
      </c>
      <c r="C164" s="34" t="s">
        <v>752</v>
      </c>
      <c r="D164" s="34">
        <v>3.7</v>
      </c>
      <c r="E164" s="90">
        <v>4</v>
      </c>
      <c r="F164" s="91">
        <v>374</v>
      </c>
      <c r="G164" s="88">
        <v>22</v>
      </c>
      <c r="H164" s="34" t="s">
        <v>282</v>
      </c>
      <c r="I164" s="34" t="s">
        <v>885</v>
      </c>
      <c r="J164" s="88"/>
      <c r="K164" s="103"/>
    </row>
    <row r="165" spans="1:11" ht="21" customHeight="1" x14ac:dyDescent="0.2">
      <c r="A165" s="88">
        <v>23</v>
      </c>
      <c r="B165" s="86">
        <v>2130413097</v>
      </c>
      <c r="C165" s="34" t="s">
        <v>907</v>
      </c>
      <c r="D165" s="34">
        <v>3.5</v>
      </c>
      <c r="E165" s="90">
        <v>24</v>
      </c>
      <c r="F165" s="91">
        <v>374</v>
      </c>
      <c r="G165" s="88">
        <v>22</v>
      </c>
      <c r="H165" s="34" t="s">
        <v>282</v>
      </c>
      <c r="I165" s="34" t="s">
        <v>887</v>
      </c>
      <c r="J165" s="88"/>
      <c r="K165" s="103"/>
    </row>
    <row r="166" spans="1:11" ht="21" customHeight="1" x14ac:dyDescent="0.2">
      <c r="A166" s="88">
        <v>24</v>
      </c>
      <c r="B166" s="86">
        <v>2130413002</v>
      </c>
      <c r="C166" s="34" t="s">
        <v>726</v>
      </c>
      <c r="D166" s="34">
        <v>3.6</v>
      </c>
      <c r="E166" s="90">
        <v>12</v>
      </c>
      <c r="F166" s="91">
        <v>372</v>
      </c>
      <c r="G166" s="88">
        <v>24</v>
      </c>
      <c r="H166" s="34" t="s">
        <v>282</v>
      </c>
      <c r="I166" s="34" t="s">
        <v>885</v>
      </c>
      <c r="J166" s="88"/>
      <c r="K166" s="103"/>
    </row>
    <row r="167" spans="1:11" s="104" customFormat="1" ht="21" customHeight="1" x14ac:dyDescent="0.2">
      <c r="A167" s="88">
        <v>25</v>
      </c>
      <c r="B167" s="89" t="s">
        <v>739</v>
      </c>
      <c r="C167" s="88" t="s">
        <v>740</v>
      </c>
      <c r="D167" s="34">
        <v>3.6</v>
      </c>
      <c r="E167" s="90">
        <v>10</v>
      </c>
      <c r="F167" s="91">
        <v>370</v>
      </c>
      <c r="G167" s="88">
        <v>25</v>
      </c>
      <c r="H167" s="34" t="s">
        <v>282</v>
      </c>
      <c r="I167" s="34" t="s">
        <v>885</v>
      </c>
      <c r="J167" s="88"/>
      <c r="K167" s="103"/>
    </row>
    <row r="168" spans="1:11" s="92" customFormat="1" ht="21" customHeight="1" x14ac:dyDescent="0.2">
      <c r="A168" s="88">
        <v>26</v>
      </c>
      <c r="B168" s="86" t="s">
        <v>734</v>
      </c>
      <c r="C168" s="34" t="s">
        <v>735</v>
      </c>
      <c r="D168" s="34">
        <v>3.6</v>
      </c>
      <c r="E168" s="90">
        <v>3.5</v>
      </c>
      <c r="F168" s="91">
        <v>363.5</v>
      </c>
      <c r="G168" s="88">
        <v>26</v>
      </c>
      <c r="H168" s="34" t="s">
        <v>282</v>
      </c>
      <c r="I168" s="34" t="s">
        <v>886</v>
      </c>
      <c r="J168" s="88"/>
      <c r="K168" s="94"/>
    </row>
    <row r="169" spans="1:11" ht="21" customHeight="1" x14ac:dyDescent="0.2">
      <c r="A169" s="88">
        <v>27</v>
      </c>
      <c r="B169" s="86" t="s">
        <v>742</v>
      </c>
      <c r="C169" s="34" t="s">
        <v>908</v>
      </c>
      <c r="D169" s="34">
        <v>3.6</v>
      </c>
      <c r="E169" s="90">
        <v>0</v>
      </c>
      <c r="F169" s="91">
        <v>360</v>
      </c>
      <c r="G169" s="88">
        <v>27</v>
      </c>
      <c r="H169" s="34" t="s">
        <v>282</v>
      </c>
      <c r="I169" s="34" t="s">
        <v>885</v>
      </c>
      <c r="J169" s="88"/>
      <c r="K169" s="91" t="s">
        <v>891</v>
      </c>
    </row>
    <row r="170" spans="1:11" ht="21" customHeight="1" x14ac:dyDescent="0.2">
      <c r="A170" s="88">
        <v>28</v>
      </c>
      <c r="B170" s="86" t="s">
        <v>732</v>
      </c>
      <c r="C170" s="34" t="s">
        <v>733</v>
      </c>
      <c r="D170" s="34">
        <v>3.5</v>
      </c>
      <c r="E170" s="90">
        <v>7</v>
      </c>
      <c r="F170" s="91">
        <v>357</v>
      </c>
      <c r="G170" s="88">
        <v>28</v>
      </c>
      <c r="H170" s="34" t="s">
        <v>282</v>
      </c>
      <c r="I170" s="34" t="s">
        <v>885</v>
      </c>
      <c r="J170" s="88"/>
      <c r="K170" s="103"/>
    </row>
    <row r="171" spans="1:11" ht="21" customHeight="1" x14ac:dyDescent="0.2">
      <c r="A171" s="88">
        <v>29</v>
      </c>
      <c r="B171" s="86">
        <v>2130413070</v>
      </c>
      <c r="C171" s="34" t="s">
        <v>749</v>
      </c>
      <c r="D171" s="34">
        <v>3.5</v>
      </c>
      <c r="E171" s="90">
        <v>4</v>
      </c>
      <c r="F171" s="91">
        <v>354</v>
      </c>
      <c r="G171" s="88">
        <v>29</v>
      </c>
      <c r="H171" s="34" t="s">
        <v>282</v>
      </c>
      <c r="I171" s="34" t="s">
        <v>885</v>
      </c>
      <c r="J171" s="88"/>
      <c r="K171" s="103">
        <v>3.52</v>
      </c>
    </row>
    <row r="172" spans="1:11" ht="21" customHeight="1" x14ac:dyDescent="0.2">
      <c r="A172" s="88">
        <v>30</v>
      </c>
      <c r="B172" s="86">
        <v>2130413074</v>
      </c>
      <c r="C172" s="34" t="s">
        <v>750</v>
      </c>
      <c r="D172" s="34">
        <v>3.5</v>
      </c>
      <c r="E172" s="90">
        <v>4</v>
      </c>
      <c r="F172" s="91">
        <v>354</v>
      </c>
      <c r="G172" s="88">
        <v>29</v>
      </c>
      <c r="H172" s="34" t="s">
        <v>282</v>
      </c>
      <c r="I172" s="34" t="s">
        <v>885</v>
      </c>
      <c r="J172" s="88"/>
      <c r="K172" s="103">
        <v>3.47</v>
      </c>
    </row>
    <row r="173" spans="1:11" ht="21" customHeight="1" x14ac:dyDescent="0.2">
      <c r="A173" s="88">
        <v>31</v>
      </c>
      <c r="B173" s="86" t="s">
        <v>727</v>
      </c>
      <c r="C173" s="34" t="s">
        <v>728</v>
      </c>
      <c r="D173" s="34">
        <v>3.5</v>
      </c>
      <c r="E173" s="90">
        <v>3</v>
      </c>
      <c r="F173" s="91">
        <v>353</v>
      </c>
      <c r="G173" s="88">
        <v>31</v>
      </c>
      <c r="H173" s="34" t="s">
        <v>282</v>
      </c>
      <c r="I173" s="34" t="s">
        <v>886</v>
      </c>
      <c r="J173" s="88"/>
      <c r="K173" s="103"/>
    </row>
    <row r="174" spans="1:11" ht="21" customHeight="1" x14ac:dyDescent="0.2">
      <c r="A174" s="88">
        <v>1</v>
      </c>
      <c r="B174" s="86" t="s">
        <v>772</v>
      </c>
      <c r="C174" s="34" t="s">
        <v>773</v>
      </c>
      <c r="D174" s="34">
        <v>3.6</v>
      </c>
      <c r="E174" s="90">
        <v>32.75</v>
      </c>
      <c r="F174" s="91">
        <v>392.75</v>
      </c>
      <c r="G174" s="88">
        <v>1</v>
      </c>
      <c r="H174" s="34" t="s">
        <v>338</v>
      </c>
      <c r="I174" s="34" t="s">
        <v>870</v>
      </c>
      <c r="J174" s="88" t="s">
        <v>447</v>
      </c>
      <c r="K174" s="103"/>
    </row>
    <row r="175" spans="1:11" ht="21" customHeight="1" x14ac:dyDescent="0.2">
      <c r="A175" s="88">
        <v>2</v>
      </c>
      <c r="B175" s="86" t="s">
        <v>768</v>
      </c>
      <c r="C175" s="34" t="s">
        <v>769</v>
      </c>
      <c r="D175" s="34">
        <v>3.4</v>
      </c>
      <c r="E175" s="90">
        <v>20</v>
      </c>
      <c r="F175" s="91">
        <v>360</v>
      </c>
      <c r="G175" s="88">
        <v>2</v>
      </c>
      <c r="H175" s="34" t="s">
        <v>338</v>
      </c>
      <c r="I175" s="34" t="s">
        <v>870</v>
      </c>
      <c r="J175" s="88" t="s">
        <v>447</v>
      </c>
      <c r="K175" s="103"/>
    </row>
    <row r="176" spans="1:11" s="93" customFormat="1" ht="21" customHeight="1" x14ac:dyDescent="0.2">
      <c r="A176" s="88">
        <v>3</v>
      </c>
      <c r="B176" s="86" t="s">
        <v>774</v>
      </c>
      <c r="C176" s="34" t="s">
        <v>775</v>
      </c>
      <c r="D176" s="34">
        <v>3.5</v>
      </c>
      <c r="E176" s="90">
        <v>9.5</v>
      </c>
      <c r="F176" s="91">
        <v>359.5</v>
      </c>
      <c r="G176" s="88">
        <v>3</v>
      </c>
      <c r="H176" s="34" t="s">
        <v>338</v>
      </c>
      <c r="I176" s="34" t="s">
        <v>870</v>
      </c>
      <c r="J176" s="88" t="s">
        <v>447</v>
      </c>
      <c r="K176" s="91">
        <v>3.53</v>
      </c>
    </row>
    <row r="177" spans="1:11" s="93" customFormat="1" ht="21" customHeight="1" x14ac:dyDescent="0.2">
      <c r="A177" s="88">
        <v>4</v>
      </c>
      <c r="B177" s="86" t="s">
        <v>776</v>
      </c>
      <c r="C177" s="34" t="s">
        <v>777</v>
      </c>
      <c r="D177" s="34">
        <v>3.5</v>
      </c>
      <c r="E177" s="90">
        <v>9.5</v>
      </c>
      <c r="F177" s="91">
        <v>359.5</v>
      </c>
      <c r="G177" s="88">
        <v>3</v>
      </c>
      <c r="H177" s="34" t="s">
        <v>338</v>
      </c>
      <c r="I177" s="34" t="s">
        <v>870</v>
      </c>
      <c r="J177" s="88" t="s">
        <v>895</v>
      </c>
      <c r="K177" s="91">
        <v>3.46</v>
      </c>
    </row>
    <row r="178" spans="1:11" ht="21" customHeight="1" x14ac:dyDescent="0.2">
      <c r="A178" s="88">
        <v>5</v>
      </c>
      <c r="B178" s="86" t="s">
        <v>770</v>
      </c>
      <c r="C178" s="34" t="s">
        <v>771</v>
      </c>
      <c r="D178" s="34">
        <v>3.5</v>
      </c>
      <c r="E178" s="90">
        <v>3</v>
      </c>
      <c r="F178" s="91">
        <v>353</v>
      </c>
      <c r="G178" s="88">
        <v>5</v>
      </c>
      <c r="H178" s="34" t="s">
        <v>338</v>
      </c>
      <c r="I178" s="34" t="s">
        <v>870</v>
      </c>
      <c r="J178" s="88"/>
      <c r="K178" s="103"/>
    </row>
    <row r="179" spans="1:11" ht="21" customHeight="1" x14ac:dyDescent="0.2">
      <c r="A179" s="88">
        <v>1</v>
      </c>
      <c r="B179" s="86" t="s">
        <v>778</v>
      </c>
      <c r="C179" s="34" t="s">
        <v>779</v>
      </c>
      <c r="D179" s="34">
        <v>3.7</v>
      </c>
      <c r="E179" s="90">
        <v>50.5</v>
      </c>
      <c r="F179" s="91">
        <v>420.5</v>
      </c>
      <c r="G179" s="88">
        <v>1</v>
      </c>
      <c r="H179" s="34" t="s">
        <v>372</v>
      </c>
      <c r="I179" s="34" t="s">
        <v>871</v>
      </c>
      <c r="J179" s="88" t="s">
        <v>447</v>
      </c>
      <c r="K179" s="103"/>
    </row>
    <row r="180" spans="1:11" ht="21" customHeight="1" x14ac:dyDescent="0.2">
      <c r="A180" s="88">
        <v>2</v>
      </c>
      <c r="B180" s="86" t="s">
        <v>788</v>
      </c>
      <c r="C180" s="34" t="s">
        <v>789</v>
      </c>
      <c r="D180" s="34">
        <v>3.7</v>
      </c>
      <c r="E180" s="90">
        <v>42.75</v>
      </c>
      <c r="F180" s="91">
        <v>412.75</v>
      </c>
      <c r="G180" s="88">
        <v>2</v>
      </c>
      <c r="H180" s="34" t="s">
        <v>372</v>
      </c>
      <c r="I180" s="34" t="s">
        <v>871</v>
      </c>
      <c r="J180" s="88" t="s">
        <v>447</v>
      </c>
      <c r="K180" s="103"/>
    </row>
    <row r="181" spans="1:11" ht="21" customHeight="1" x14ac:dyDescent="0.2">
      <c r="A181" s="88">
        <v>3</v>
      </c>
      <c r="B181" s="86" t="s">
        <v>796</v>
      </c>
      <c r="C181" s="34" t="s">
        <v>797</v>
      </c>
      <c r="D181" s="34">
        <v>3.8</v>
      </c>
      <c r="E181" s="90">
        <v>31.5</v>
      </c>
      <c r="F181" s="91">
        <v>411.5</v>
      </c>
      <c r="G181" s="88">
        <v>3</v>
      </c>
      <c r="H181" s="34" t="s">
        <v>372</v>
      </c>
      <c r="I181" s="34" t="s">
        <v>871</v>
      </c>
      <c r="J181" s="88" t="s">
        <v>447</v>
      </c>
      <c r="K181" s="103"/>
    </row>
    <row r="182" spans="1:11" ht="21" customHeight="1" x14ac:dyDescent="0.2">
      <c r="A182" s="88">
        <v>4</v>
      </c>
      <c r="B182" s="86" t="s">
        <v>782</v>
      </c>
      <c r="C182" s="34" t="s">
        <v>783</v>
      </c>
      <c r="D182" s="34">
        <v>3.7</v>
      </c>
      <c r="E182" s="90">
        <v>27.25</v>
      </c>
      <c r="F182" s="91">
        <v>397.25</v>
      </c>
      <c r="G182" s="88">
        <v>4</v>
      </c>
      <c r="H182" s="34" t="s">
        <v>372</v>
      </c>
      <c r="I182" s="34" t="s">
        <v>871</v>
      </c>
      <c r="J182" s="88" t="s">
        <v>447</v>
      </c>
      <c r="K182" s="103"/>
    </row>
    <row r="183" spans="1:11" ht="21" customHeight="1" x14ac:dyDescent="0.2">
      <c r="A183" s="88">
        <v>5</v>
      </c>
      <c r="B183" s="86" t="s">
        <v>784</v>
      </c>
      <c r="C183" s="34" t="s">
        <v>785</v>
      </c>
      <c r="D183" s="34">
        <v>3.8</v>
      </c>
      <c r="E183" s="90">
        <v>15</v>
      </c>
      <c r="F183" s="91">
        <v>395</v>
      </c>
      <c r="G183" s="88">
        <v>5</v>
      </c>
      <c r="H183" s="34" t="s">
        <v>372</v>
      </c>
      <c r="I183" s="34" t="s">
        <v>871</v>
      </c>
      <c r="J183" s="88" t="s">
        <v>447</v>
      </c>
      <c r="K183" s="103"/>
    </row>
    <row r="184" spans="1:11" ht="21" customHeight="1" x14ac:dyDescent="0.2">
      <c r="A184" s="88">
        <v>6</v>
      </c>
      <c r="B184" s="86" t="s">
        <v>780</v>
      </c>
      <c r="C184" s="34" t="s">
        <v>781</v>
      </c>
      <c r="D184" s="34">
        <v>3.8</v>
      </c>
      <c r="E184" s="90">
        <v>11.5</v>
      </c>
      <c r="F184" s="91">
        <v>391.5</v>
      </c>
      <c r="G184" s="88">
        <v>6</v>
      </c>
      <c r="H184" s="34" t="s">
        <v>372</v>
      </c>
      <c r="I184" s="34" t="s">
        <v>871</v>
      </c>
      <c r="J184" s="88" t="s">
        <v>447</v>
      </c>
      <c r="K184" s="103"/>
    </row>
    <row r="185" spans="1:11" ht="21" customHeight="1" x14ac:dyDescent="0.2">
      <c r="A185" s="88">
        <v>7</v>
      </c>
      <c r="B185" s="86" t="s">
        <v>794</v>
      </c>
      <c r="C185" s="34" t="s">
        <v>795</v>
      </c>
      <c r="D185" s="34">
        <v>3.7</v>
      </c>
      <c r="E185" s="90">
        <v>17.5</v>
      </c>
      <c r="F185" s="91">
        <v>387.5</v>
      </c>
      <c r="G185" s="88">
        <v>7</v>
      </c>
      <c r="H185" s="34" t="s">
        <v>372</v>
      </c>
      <c r="I185" s="34" t="s">
        <v>871</v>
      </c>
      <c r="J185" s="88" t="s">
        <v>447</v>
      </c>
      <c r="K185" s="103"/>
    </row>
    <row r="186" spans="1:11" ht="21" customHeight="1" x14ac:dyDescent="0.2">
      <c r="A186" s="88">
        <v>8</v>
      </c>
      <c r="B186" s="86" t="s">
        <v>786</v>
      </c>
      <c r="C186" s="34" t="s">
        <v>787</v>
      </c>
      <c r="D186" s="34">
        <v>3.7</v>
      </c>
      <c r="E186" s="90">
        <v>13</v>
      </c>
      <c r="F186" s="91">
        <v>383</v>
      </c>
      <c r="G186" s="88">
        <v>8</v>
      </c>
      <c r="H186" s="34" t="s">
        <v>372</v>
      </c>
      <c r="I186" s="34" t="s">
        <v>871</v>
      </c>
      <c r="J186" s="88" t="s">
        <v>447</v>
      </c>
      <c r="K186" s="103"/>
    </row>
    <row r="187" spans="1:11" ht="21" customHeight="1" x14ac:dyDescent="0.2">
      <c r="A187" s="88">
        <v>9</v>
      </c>
      <c r="B187" s="86" t="s">
        <v>792</v>
      </c>
      <c r="C187" s="34" t="s">
        <v>793</v>
      </c>
      <c r="D187" s="34">
        <v>3.7</v>
      </c>
      <c r="E187" s="90">
        <v>0</v>
      </c>
      <c r="F187" s="91">
        <v>370</v>
      </c>
      <c r="G187" s="88">
        <v>9</v>
      </c>
      <c r="H187" s="34" t="s">
        <v>372</v>
      </c>
      <c r="I187" s="34" t="s">
        <v>871</v>
      </c>
      <c r="J187" s="88"/>
      <c r="K187" s="103">
        <v>3.72</v>
      </c>
    </row>
    <row r="188" spans="1:11" ht="21" customHeight="1" x14ac:dyDescent="0.2">
      <c r="A188" s="88">
        <v>10</v>
      </c>
      <c r="B188" s="86" t="s">
        <v>790</v>
      </c>
      <c r="C188" s="34" t="s">
        <v>791</v>
      </c>
      <c r="D188" s="34">
        <v>3.7</v>
      </c>
      <c r="E188" s="90">
        <v>0</v>
      </c>
      <c r="F188" s="91">
        <v>370</v>
      </c>
      <c r="G188" s="88">
        <v>9</v>
      </c>
      <c r="H188" s="34" t="s">
        <v>372</v>
      </c>
      <c r="I188" s="34" t="s">
        <v>871</v>
      </c>
      <c r="J188" s="88"/>
      <c r="K188" s="103">
        <v>3.68</v>
      </c>
    </row>
    <row r="189" spans="1:11" ht="21" customHeight="1" x14ac:dyDescent="0.2">
      <c r="A189" s="109">
        <v>1</v>
      </c>
      <c r="B189" s="89" t="s">
        <v>814</v>
      </c>
      <c r="C189" s="88" t="s">
        <v>815</v>
      </c>
      <c r="D189" s="34">
        <v>3.9</v>
      </c>
      <c r="E189" s="90">
        <v>34</v>
      </c>
      <c r="F189" s="91">
        <v>424</v>
      </c>
      <c r="G189" s="109">
        <v>1</v>
      </c>
      <c r="H189" s="88" t="s">
        <v>399</v>
      </c>
      <c r="I189" s="88" t="s">
        <v>874</v>
      </c>
      <c r="J189" s="88" t="s">
        <v>447</v>
      </c>
      <c r="K189" s="103"/>
    </row>
    <row r="190" spans="1:11" ht="21" customHeight="1" x14ac:dyDescent="0.2">
      <c r="A190" s="109">
        <v>2</v>
      </c>
      <c r="B190" s="89" t="s">
        <v>802</v>
      </c>
      <c r="C190" s="88" t="s">
        <v>803</v>
      </c>
      <c r="D190" s="34">
        <v>3.8</v>
      </c>
      <c r="E190" s="90">
        <v>30</v>
      </c>
      <c r="F190" s="91">
        <v>410</v>
      </c>
      <c r="G190" s="109">
        <v>2</v>
      </c>
      <c r="H190" s="88" t="s">
        <v>399</v>
      </c>
      <c r="I190" s="88" t="s">
        <v>874</v>
      </c>
      <c r="J190" s="88" t="s">
        <v>447</v>
      </c>
      <c r="K190" s="103"/>
    </row>
    <row r="191" spans="1:11" ht="21" customHeight="1" x14ac:dyDescent="0.2">
      <c r="A191" s="109">
        <v>3</v>
      </c>
      <c r="B191" s="89" t="s">
        <v>822</v>
      </c>
      <c r="C191" s="88" t="s">
        <v>823</v>
      </c>
      <c r="D191" s="34">
        <v>3.8</v>
      </c>
      <c r="E191" s="90">
        <v>25</v>
      </c>
      <c r="F191" s="91">
        <v>405</v>
      </c>
      <c r="G191" s="109">
        <v>3</v>
      </c>
      <c r="H191" s="88" t="s">
        <v>399</v>
      </c>
      <c r="I191" s="88" t="s">
        <v>874</v>
      </c>
      <c r="J191" s="88" t="s">
        <v>447</v>
      </c>
      <c r="K191" s="103"/>
    </row>
    <row r="192" spans="1:11" ht="21" customHeight="1" x14ac:dyDescent="0.2">
      <c r="A192" s="109">
        <v>4</v>
      </c>
      <c r="B192" s="89" t="s">
        <v>835</v>
      </c>
      <c r="C192" s="88" t="s">
        <v>836</v>
      </c>
      <c r="D192" s="34">
        <v>3.8</v>
      </c>
      <c r="E192" s="90">
        <v>20.5</v>
      </c>
      <c r="F192" s="91">
        <v>400.5</v>
      </c>
      <c r="G192" s="109">
        <v>4</v>
      </c>
      <c r="H192" s="88" t="s">
        <v>399</v>
      </c>
      <c r="I192" s="88" t="s">
        <v>874</v>
      </c>
      <c r="J192" s="88" t="s">
        <v>447</v>
      </c>
      <c r="K192" s="103"/>
    </row>
    <row r="193" spans="1:11" ht="21" customHeight="1" x14ac:dyDescent="0.2">
      <c r="A193" s="109">
        <v>5</v>
      </c>
      <c r="B193" s="89" t="s">
        <v>810</v>
      </c>
      <c r="C193" s="88" t="s">
        <v>811</v>
      </c>
      <c r="D193" s="34">
        <v>3.8</v>
      </c>
      <c r="E193" s="90">
        <v>18.5</v>
      </c>
      <c r="F193" s="91">
        <v>398.5</v>
      </c>
      <c r="G193" s="109">
        <v>5</v>
      </c>
      <c r="H193" s="88" t="s">
        <v>399</v>
      </c>
      <c r="I193" s="88" t="s">
        <v>874</v>
      </c>
      <c r="J193" s="88" t="s">
        <v>447</v>
      </c>
      <c r="K193" s="103">
        <v>3.79</v>
      </c>
    </row>
    <row r="194" spans="1:11" ht="21" customHeight="1" x14ac:dyDescent="0.2">
      <c r="A194" s="109">
        <v>6</v>
      </c>
      <c r="B194" s="89" t="s">
        <v>829</v>
      </c>
      <c r="C194" s="88" t="s">
        <v>830</v>
      </c>
      <c r="D194" s="34">
        <v>3.8</v>
      </c>
      <c r="E194" s="90">
        <v>18.5</v>
      </c>
      <c r="F194" s="91">
        <v>398.5</v>
      </c>
      <c r="G194" s="109">
        <v>5</v>
      </c>
      <c r="H194" s="88" t="s">
        <v>399</v>
      </c>
      <c r="I194" s="88" t="s">
        <v>875</v>
      </c>
      <c r="J194" s="88" t="s">
        <v>447</v>
      </c>
      <c r="K194" s="103">
        <v>3.75</v>
      </c>
    </row>
    <row r="195" spans="1:11" ht="21" customHeight="1" x14ac:dyDescent="0.2">
      <c r="A195" s="109">
        <v>7</v>
      </c>
      <c r="B195" s="89" t="s">
        <v>816</v>
      </c>
      <c r="C195" s="88" t="s">
        <v>817</v>
      </c>
      <c r="D195" s="34">
        <v>3.7</v>
      </c>
      <c r="E195" s="90">
        <v>24.5</v>
      </c>
      <c r="F195" s="91">
        <v>394.5</v>
      </c>
      <c r="G195" s="109">
        <v>7</v>
      </c>
      <c r="H195" s="88" t="s">
        <v>399</v>
      </c>
      <c r="I195" s="88" t="s">
        <v>874</v>
      </c>
      <c r="J195" s="88" t="s">
        <v>447</v>
      </c>
      <c r="K195" s="103"/>
    </row>
    <row r="196" spans="1:11" ht="21" customHeight="1" x14ac:dyDescent="0.2">
      <c r="A196" s="109">
        <v>8</v>
      </c>
      <c r="B196" s="88">
        <v>2030504003</v>
      </c>
      <c r="C196" s="88" t="s">
        <v>798</v>
      </c>
      <c r="D196" s="34">
        <v>3.8</v>
      </c>
      <c r="E196" s="90">
        <v>12.5</v>
      </c>
      <c r="F196" s="91">
        <v>392.5</v>
      </c>
      <c r="G196" s="109">
        <v>8</v>
      </c>
      <c r="H196" s="88" t="s">
        <v>872</v>
      </c>
      <c r="I196" s="88" t="s">
        <v>873</v>
      </c>
      <c r="J196" s="88" t="s">
        <v>447</v>
      </c>
      <c r="K196" s="103"/>
    </row>
    <row r="197" spans="1:11" ht="21" customHeight="1" x14ac:dyDescent="0.2">
      <c r="A197" s="109">
        <v>9</v>
      </c>
      <c r="B197" s="89" t="s">
        <v>827</v>
      </c>
      <c r="C197" s="88" t="s">
        <v>828</v>
      </c>
      <c r="D197" s="34">
        <v>3.8</v>
      </c>
      <c r="E197" s="90">
        <v>12</v>
      </c>
      <c r="F197" s="91">
        <v>392</v>
      </c>
      <c r="G197" s="109">
        <v>9</v>
      </c>
      <c r="H197" s="88" t="s">
        <v>872</v>
      </c>
      <c r="I197" s="88" t="s">
        <v>875</v>
      </c>
      <c r="J197" s="88" t="s">
        <v>447</v>
      </c>
      <c r="K197" s="103"/>
    </row>
    <row r="198" spans="1:11" ht="21" customHeight="1" x14ac:dyDescent="0.2">
      <c r="A198" s="109">
        <v>10</v>
      </c>
      <c r="B198" s="86" t="s">
        <v>820</v>
      </c>
      <c r="C198" s="34" t="s">
        <v>821</v>
      </c>
      <c r="D198" s="34">
        <v>3.7</v>
      </c>
      <c r="E198" s="90">
        <v>21</v>
      </c>
      <c r="F198" s="91">
        <v>391</v>
      </c>
      <c r="G198" s="109">
        <v>10</v>
      </c>
      <c r="H198" s="34" t="s">
        <v>399</v>
      </c>
      <c r="I198" s="34" t="s">
        <v>874</v>
      </c>
      <c r="J198" s="88" t="s">
        <v>447</v>
      </c>
      <c r="K198" s="103"/>
    </row>
    <row r="199" spans="1:11" ht="21" customHeight="1" x14ac:dyDescent="0.2">
      <c r="A199" s="109">
        <v>11</v>
      </c>
      <c r="B199" s="88">
        <v>2030504071</v>
      </c>
      <c r="C199" s="88" t="s">
        <v>826</v>
      </c>
      <c r="D199" s="34">
        <v>3.7</v>
      </c>
      <c r="E199" s="90">
        <v>13</v>
      </c>
      <c r="F199" s="91">
        <v>383</v>
      </c>
      <c r="G199" s="109">
        <v>11</v>
      </c>
      <c r="H199" s="88" t="s">
        <v>399</v>
      </c>
      <c r="I199" s="88" t="s">
        <v>875</v>
      </c>
      <c r="J199" s="88" t="s">
        <v>447</v>
      </c>
      <c r="K199" s="103"/>
    </row>
    <row r="200" spans="1:11" ht="21" customHeight="1" x14ac:dyDescent="0.2">
      <c r="A200" s="109">
        <v>12</v>
      </c>
      <c r="B200" s="89" t="s">
        <v>831</v>
      </c>
      <c r="C200" s="88" t="s">
        <v>832</v>
      </c>
      <c r="D200" s="34">
        <v>3.7</v>
      </c>
      <c r="E200" s="90">
        <v>12.5</v>
      </c>
      <c r="F200" s="91">
        <v>382.5</v>
      </c>
      <c r="G200" s="109">
        <v>12</v>
      </c>
      <c r="H200" s="88" t="s">
        <v>399</v>
      </c>
      <c r="I200" s="88" t="s">
        <v>875</v>
      </c>
      <c r="J200" s="88" t="s">
        <v>447</v>
      </c>
      <c r="K200" s="103"/>
    </row>
    <row r="201" spans="1:11" ht="21" customHeight="1" x14ac:dyDescent="0.2">
      <c r="A201" s="109">
        <v>13</v>
      </c>
      <c r="B201" s="89" t="s">
        <v>812</v>
      </c>
      <c r="C201" s="88" t="s">
        <v>813</v>
      </c>
      <c r="D201" s="34">
        <v>3.7</v>
      </c>
      <c r="E201" s="90">
        <v>11.5</v>
      </c>
      <c r="F201" s="91">
        <v>381.5</v>
      </c>
      <c r="G201" s="109">
        <v>13</v>
      </c>
      <c r="H201" s="88" t="s">
        <v>872</v>
      </c>
      <c r="I201" s="88" t="s">
        <v>874</v>
      </c>
      <c r="J201" s="88" t="s">
        <v>447</v>
      </c>
      <c r="K201" s="103">
        <v>3.7</v>
      </c>
    </row>
    <row r="202" spans="1:11" ht="21" customHeight="1" x14ac:dyDescent="0.2">
      <c r="A202" s="109">
        <v>14</v>
      </c>
      <c r="B202" s="89" t="s">
        <v>804</v>
      </c>
      <c r="C202" s="88" t="s">
        <v>805</v>
      </c>
      <c r="D202" s="34">
        <v>3.7</v>
      </c>
      <c r="E202" s="90">
        <v>11.5</v>
      </c>
      <c r="F202" s="91">
        <v>381.5</v>
      </c>
      <c r="G202" s="109">
        <v>13</v>
      </c>
      <c r="H202" s="88" t="s">
        <v>399</v>
      </c>
      <c r="I202" s="88" t="s">
        <v>874</v>
      </c>
      <c r="J202" s="88" t="s">
        <v>447</v>
      </c>
      <c r="K202" s="103">
        <v>3.67</v>
      </c>
    </row>
    <row r="203" spans="1:11" ht="21" customHeight="1" x14ac:dyDescent="0.2">
      <c r="A203" s="109">
        <v>15</v>
      </c>
      <c r="B203" s="89" t="s">
        <v>818</v>
      </c>
      <c r="C203" s="88" t="s">
        <v>819</v>
      </c>
      <c r="D203" s="34">
        <v>3.7</v>
      </c>
      <c r="E203" s="90">
        <v>10.5</v>
      </c>
      <c r="F203" s="91">
        <v>380.5</v>
      </c>
      <c r="G203" s="109">
        <v>15</v>
      </c>
      <c r="H203" s="88" t="s">
        <v>872</v>
      </c>
      <c r="I203" s="88" t="s">
        <v>874</v>
      </c>
      <c r="J203" s="88" t="s">
        <v>447</v>
      </c>
      <c r="K203" s="103"/>
    </row>
    <row r="204" spans="1:11" ht="21" customHeight="1" x14ac:dyDescent="0.2">
      <c r="A204" s="109">
        <v>16</v>
      </c>
      <c r="B204" s="89" t="s">
        <v>808</v>
      </c>
      <c r="C204" s="88" t="s">
        <v>809</v>
      </c>
      <c r="D204" s="34">
        <v>3.6</v>
      </c>
      <c r="E204" s="90">
        <v>18.5</v>
      </c>
      <c r="F204" s="91">
        <v>378.5</v>
      </c>
      <c r="G204" s="109">
        <v>16</v>
      </c>
      <c r="H204" s="88" t="s">
        <v>399</v>
      </c>
      <c r="I204" s="88" t="s">
        <v>874</v>
      </c>
      <c r="J204" s="88" t="s">
        <v>447</v>
      </c>
      <c r="K204" s="103"/>
    </row>
    <row r="205" spans="1:11" ht="21" customHeight="1" x14ac:dyDescent="0.2">
      <c r="A205" s="109">
        <v>17</v>
      </c>
      <c r="B205" s="89" t="s">
        <v>800</v>
      </c>
      <c r="C205" s="88" t="s">
        <v>801</v>
      </c>
      <c r="D205" s="34">
        <v>3.6</v>
      </c>
      <c r="E205" s="90">
        <v>15</v>
      </c>
      <c r="F205" s="91">
        <v>375</v>
      </c>
      <c r="G205" s="109">
        <v>17</v>
      </c>
      <c r="H205" s="88" t="s">
        <v>399</v>
      </c>
      <c r="I205" s="88" t="s">
        <v>874</v>
      </c>
      <c r="J205" s="88"/>
      <c r="K205" s="103"/>
    </row>
    <row r="206" spans="1:11" ht="21" customHeight="1" x14ac:dyDescent="0.2">
      <c r="A206" s="109">
        <v>18</v>
      </c>
      <c r="B206" s="88" t="s">
        <v>833</v>
      </c>
      <c r="C206" s="88" t="s">
        <v>834</v>
      </c>
      <c r="D206" s="34">
        <v>3.7</v>
      </c>
      <c r="E206" s="90">
        <v>4.5</v>
      </c>
      <c r="F206" s="91">
        <v>374.5</v>
      </c>
      <c r="G206" s="109">
        <v>18</v>
      </c>
      <c r="H206" s="88" t="s">
        <v>872</v>
      </c>
      <c r="I206" s="88" t="s">
        <v>876</v>
      </c>
      <c r="J206" s="88"/>
      <c r="K206" s="103"/>
    </row>
    <row r="207" spans="1:11" ht="21" customHeight="1" x14ac:dyDescent="0.2">
      <c r="A207" s="109">
        <v>19</v>
      </c>
      <c r="B207" s="89" t="s">
        <v>806</v>
      </c>
      <c r="C207" s="88" t="s">
        <v>807</v>
      </c>
      <c r="D207" s="34">
        <v>3.7</v>
      </c>
      <c r="E207" s="90">
        <v>4</v>
      </c>
      <c r="F207" s="91">
        <v>374</v>
      </c>
      <c r="G207" s="109">
        <v>19</v>
      </c>
      <c r="H207" s="88" t="s">
        <v>399</v>
      </c>
      <c r="I207" s="88" t="s">
        <v>874</v>
      </c>
      <c r="J207" s="88"/>
      <c r="K207" s="103">
        <v>3.68</v>
      </c>
    </row>
    <row r="208" spans="1:11" ht="21" customHeight="1" x14ac:dyDescent="0.2">
      <c r="A208" s="109">
        <v>20</v>
      </c>
      <c r="B208" s="89" t="s">
        <v>824</v>
      </c>
      <c r="C208" s="88" t="s">
        <v>825</v>
      </c>
      <c r="D208" s="34">
        <v>3.7</v>
      </c>
      <c r="E208" s="90">
        <v>4</v>
      </c>
      <c r="F208" s="91">
        <v>374</v>
      </c>
      <c r="G208" s="109">
        <v>19</v>
      </c>
      <c r="H208" s="88" t="s">
        <v>399</v>
      </c>
      <c r="I208" s="88" t="s">
        <v>874</v>
      </c>
      <c r="J208" s="109"/>
      <c r="K208" s="103">
        <v>3.66</v>
      </c>
    </row>
    <row r="209" spans="1:11" ht="21" customHeight="1" x14ac:dyDescent="0.2">
      <c r="A209" s="109">
        <v>21</v>
      </c>
      <c r="B209" s="88">
        <v>2030504008</v>
      </c>
      <c r="C209" s="88" t="s">
        <v>799</v>
      </c>
      <c r="D209" s="34">
        <v>3.6</v>
      </c>
      <c r="E209" s="90">
        <v>4.75</v>
      </c>
      <c r="F209" s="91">
        <v>364.75</v>
      </c>
      <c r="G209" s="109">
        <v>21</v>
      </c>
      <c r="H209" s="88" t="s">
        <v>399</v>
      </c>
      <c r="I209" s="88" t="s">
        <v>874</v>
      </c>
      <c r="J209" s="88"/>
      <c r="K209" s="103"/>
    </row>
    <row r="210" spans="1:11" ht="21" customHeight="1" x14ac:dyDescent="0.2">
      <c r="A210" s="88">
        <v>1</v>
      </c>
      <c r="B210" s="86" t="s">
        <v>837</v>
      </c>
      <c r="C210" s="86" t="s">
        <v>909</v>
      </c>
      <c r="D210" s="34">
        <v>3.7</v>
      </c>
      <c r="E210" s="90">
        <v>38</v>
      </c>
      <c r="F210" s="91">
        <v>408</v>
      </c>
      <c r="G210" s="88">
        <v>1</v>
      </c>
      <c r="H210" s="86" t="s">
        <v>326</v>
      </c>
      <c r="I210" s="34" t="s">
        <v>888</v>
      </c>
      <c r="J210" s="88" t="s">
        <v>447</v>
      </c>
      <c r="K210" s="103"/>
    </row>
    <row r="211" spans="1:11" ht="21" customHeight="1" x14ac:dyDescent="0.2">
      <c r="A211" s="88">
        <v>2</v>
      </c>
      <c r="B211" s="86" t="s">
        <v>848</v>
      </c>
      <c r="C211" s="34" t="s">
        <v>849</v>
      </c>
      <c r="D211" s="34">
        <v>3.9</v>
      </c>
      <c r="E211" s="90">
        <v>14</v>
      </c>
      <c r="F211" s="91">
        <v>404</v>
      </c>
      <c r="G211" s="88">
        <v>2</v>
      </c>
      <c r="H211" s="34" t="s">
        <v>326</v>
      </c>
      <c r="I211" s="34" t="s">
        <v>888</v>
      </c>
      <c r="J211" s="88" t="s">
        <v>447</v>
      </c>
      <c r="K211" s="103"/>
    </row>
    <row r="212" spans="1:11" ht="21" customHeight="1" x14ac:dyDescent="0.2">
      <c r="A212" s="88">
        <v>3</v>
      </c>
      <c r="B212" s="86">
        <v>2130414031</v>
      </c>
      <c r="C212" s="34" t="s">
        <v>842</v>
      </c>
      <c r="D212" s="34">
        <v>3.8</v>
      </c>
      <c r="E212" s="90">
        <v>21</v>
      </c>
      <c r="F212" s="91">
        <v>401</v>
      </c>
      <c r="G212" s="88">
        <v>3</v>
      </c>
      <c r="H212" s="34" t="s">
        <v>326</v>
      </c>
      <c r="I212" s="34" t="s">
        <v>888</v>
      </c>
      <c r="J212" s="88" t="s">
        <v>447</v>
      </c>
      <c r="K212" s="103"/>
    </row>
    <row r="213" spans="1:11" ht="21" customHeight="1" x14ac:dyDescent="0.2">
      <c r="A213" s="88">
        <v>4</v>
      </c>
      <c r="B213" s="86">
        <v>2130414032</v>
      </c>
      <c r="C213" s="34" t="s">
        <v>843</v>
      </c>
      <c r="D213" s="34">
        <v>3.8</v>
      </c>
      <c r="E213" s="90">
        <v>14</v>
      </c>
      <c r="F213" s="91">
        <v>394</v>
      </c>
      <c r="G213" s="88">
        <v>4</v>
      </c>
      <c r="H213" s="34" t="s">
        <v>326</v>
      </c>
      <c r="I213" s="34" t="s">
        <v>888</v>
      </c>
      <c r="J213" s="88" t="s">
        <v>447</v>
      </c>
      <c r="K213" s="103"/>
    </row>
    <row r="214" spans="1:11" ht="21" customHeight="1" x14ac:dyDescent="0.2">
      <c r="A214" s="88">
        <v>5</v>
      </c>
      <c r="B214" s="86" t="s">
        <v>840</v>
      </c>
      <c r="C214" s="34" t="s">
        <v>841</v>
      </c>
      <c r="D214" s="34">
        <v>3.8</v>
      </c>
      <c r="E214" s="90">
        <v>9.5</v>
      </c>
      <c r="F214" s="91">
        <v>389.5</v>
      </c>
      <c r="G214" s="88">
        <v>5</v>
      </c>
      <c r="H214" s="34" t="s">
        <v>326</v>
      </c>
      <c r="I214" s="34" t="s">
        <v>888</v>
      </c>
      <c r="J214" s="109"/>
      <c r="K214" s="103"/>
    </row>
    <row r="215" spans="1:11" ht="21" customHeight="1" x14ac:dyDescent="0.2">
      <c r="A215" s="88">
        <v>6</v>
      </c>
      <c r="B215" s="86" t="s">
        <v>846</v>
      </c>
      <c r="C215" s="34" t="s">
        <v>847</v>
      </c>
      <c r="D215" s="34">
        <v>3.8</v>
      </c>
      <c r="E215" s="90">
        <v>4</v>
      </c>
      <c r="F215" s="91">
        <v>384</v>
      </c>
      <c r="G215" s="88">
        <v>6</v>
      </c>
      <c r="H215" s="34" t="s">
        <v>326</v>
      </c>
      <c r="I215" s="34" t="s">
        <v>888</v>
      </c>
      <c r="J215" s="109"/>
      <c r="K215" s="103"/>
    </row>
    <row r="216" spans="1:11" ht="21" customHeight="1" x14ac:dyDescent="0.2">
      <c r="A216" s="88">
        <v>7</v>
      </c>
      <c r="B216" s="86" t="s">
        <v>844</v>
      </c>
      <c r="C216" s="34" t="s">
        <v>845</v>
      </c>
      <c r="D216" s="34">
        <v>3.7</v>
      </c>
      <c r="E216" s="90">
        <v>13</v>
      </c>
      <c r="F216" s="91">
        <v>383</v>
      </c>
      <c r="G216" s="88">
        <v>7</v>
      </c>
      <c r="H216" s="34" t="s">
        <v>326</v>
      </c>
      <c r="I216" s="34" t="s">
        <v>888</v>
      </c>
      <c r="J216" s="109"/>
      <c r="K216" s="103"/>
    </row>
    <row r="217" spans="1:11" ht="21" customHeight="1" x14ac:dyDescent="0.2">
      <c r="A217" s="88">
        <v>8</v>
      </c>
      <c r="B217" s="86" t="s">
        <v>838</v>
      </c>
      <c r="C217" s="34" t="s">
        <v>839</v>
      </c>
      <c r="D217" s="34">
        <v>3.7</v>
      </c>
      <c r="E217" s="90">
        <v>6</v>
      </c>
      <c r="F217" s="91">
        <v>376</v>
      </c>
      <c r="G217" s="88">
        <v>8</v>
      </c>
      <c r="H217" s="34" t="s">
        <v>326</v>
      </c>
      <c r="I217" s="34" t="s">
        <v>888</v>
      </c>
      <c r="J217" s="109"/>
      <c r="K217" s="103"/>
    </row>
  </sheetData>
  <sortState xmlns:xlrd2="http://schemas.microsoft.com/office/spreadsheetml/2017/richdata2" ref="A2:J217">
    <sortCondition ref="H2:H217"/>
    <sortCondition descending="1" ref="F2:F217"/>
  </sortState>
  <phoneticPr fontId="16" type="noConversion"/>
  <dataValidations count="3">
    <dataValidation type="decimal" allowBlank="1" showInputMessage="1" showErrorMessage="1" sqref="F1" xr:uid="{00000000-0002-0000-0000-000000000000}">
      <formula1>0</formula1>
      <formula2>1000</formula2>
    </dataValidation>
    <dataValidation type="whole" allowBlank="1" showInputMessage="1" showErrorMessage="1" sqref="G1" xr:uid="{00000000-0002-0000-0000-000001000000}">
      <formula1>0</formula1>
      <formula2>1000</formula2>
    </dataValidation>
    <dataValidation type="list" allowBlank="1" showInputMessage="1" showErrorMessage="1" sqref="H1" xr:uid="{00000000-0002-0000-00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 r:id="rId1"/>
  <headerFooter>
    <oddHeader>&amp;C&amp;18&amp;B苏州医学院推荐2024年优秀应届本科毕业生免试攻读硕士研究生投票表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8"/>
  <sheetViews>
    <sheetView workbookViewId="0">
      <selection activeCell="E1" sqref="B1:B1048576 E1:E1048576"/>
    </sheetView>
  </sheetViews>
  <sheetFormatPr defaultColWidth="9" defaultRowHeight="19.899999999999999" customHeight="1" x14ac:dyDescent="0.2"/>
  <cols>
    <col min="1" max="1" width="5.375" customWidth="1"/>
    <col min="2" max="2" width="11.5" style="1" customWidth="1"/>
    <col min="3" max="3" width="7.875" style="1" customWidth="1"/>
    <col min="4" max="4" width="10.125" style="2" customWidth="1"/>
    <col min="5" max="6" width="10.125" style="3" customWidth="1"/>
    <col min="7" max="7" width="10.125" style="4" customWidth="1"/>
    <col min="8" max="8" width="25.125" style="1" customWidth="1"/>
    <col min="9" max="9" width="25.125" style="5" customWidth="1"/>
    <col min="10" max="10" width="9.375" customWidth="1"/>
    <col min="11" max="11" width="9.375" style="6" customWidth="1"/>
    <col min="12" max="12" width="16.5" style="6" customWidth="1"/>
    <col min="13" max="13" width="16.75" style="7" customWidth="1"/>
    <col min="14" max="14" width="9.875" style="7" customWidth="1"/>
  </cols>
  <sheetData>
    <row r="1" spans="1:15" ht="31.5" x14ac:dyDescent="0.2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8" t="s">
        <v>7</v>
      </c>
      <c r="I1" s="8" t="s">
        <v>8</v>
      </c>
      <c r="J1" s="13" t="s">
        <v>9</v>
      </c>
      <c r="K1" s="20" t="s">
        <v>442</v>
      </c>
      <c r="M1" s="21" t="s">
        <v>1</v>
      </c>
      <c r="N1" s="21" t="s">
        <v>443</v>
      </c>
      <c r="O1" s="22"/>
    </row>
    <row r="2" spans="1:15" ht="19.899999999999999" customHeight="1" x14ac:dyDescent="0.2">
      <c r="A2" s="14"/>
      <c r="B2" s="15" t="s">
        <v>24</v>
      </c>
      <c r="C2" s="15" t="s">
        <v>25</v>
      </c>
      <c r="D2" s="16">
        <v>3.7</v>
      </c>
      <c r="E2" s="17">
        <f>VLOOKUP(B2,$M:$N,2,0)</f>
        <v>5</v>
      </c>
      <c r="F2" s="17">
        <f t="shared" ref="F2:F49" si="0">D2*100+E2</f>
        <v>375</v>
      </c>
      <c r="G2" s="18">
        <f>RANK(F2,$F$2:$F$11,0)</f>
        <v>7</v>
      </c>
      <c r="H2" s="19" t="s">
        <v>12</v>
      </c>
      <c r="I2" s="19" t="s">
        <v>13</v>
      </c>
      <c r="J2" s="14"/>
      <c r="L2" s="6" t="str">
        <f>VLOOKUP(M2,$B:$B,1,0)</f>
        <v>1930401095</v>
      </c>
      <c r="M2" s="61" t="s">
        <v>192</v>
      </c>
      <c r="N2" s="28">
        <v>23.5</v>
      </c>
      <c r="O2" s="22"/>
    </row>
    <row r="3" spans="1:15" ht="19.899999999999999" customHeight="1" x14ac:dyDescent="0.2">
      <c r="A3" s="14"/>
      <c r="B3" s="15" t="s">
        <v>26</v>
      </c>
      <c r="C3" s="15" t="s">
        <v>27</v>
      </c>
      <c r="D3" s="16">
        <v>3.6</v>
      </c>
      <c r="E3" s="17">
        <f t="shared" ref="E3:E66" si="1">VLOOKUP(B3,$M:$N,2,0)</f>
        <v>15</v>
      </c>
      <c r="F3" s="17">
        <f t="shared" si="0"/>
        <v>375</v>
      </c>
      <c r="G3" s="18">
        <f t="shared" ref="G3:G11" si="2">RANK(F3,$F$2:$F$11,0)</f>
        <v>7</v>
      </c>
      <c r="H3" s="19" t="s">
        <v>12</v>
      </c>
      <c r="I3" s="19" t="s">
        <v>13</v>
      </c>
      <c r="J3" s="14"/>
      <c r="L3" s="6" t="str">
        <f t="shared" ref="L3:L66" si="3">VLOOKUP(M3,$B:$B,1,0)</f>
        <v>1930506075</v>
      </c>
      <c r="M3" s="61" t="s">
        <v>186</v>
      </c>
      <c r="N3" s="28">
        <v>19.75</v>
      </c>
      <c r="O3" s="22"/>
    </row>
    <row r="4" spans="1:15" ht="19.899999999999999" customHeight="1" x14ac:dyDescent="0.2">
      <c r="A4" s="14"/>
      <c r="B4" s="15" t="s">
        <v>10</v>
      </c>
      <c r="C4" s="15" t="s">
        <v>11</v>
      </c>
      <c r="D4" s="16">
        <v>3.8</v>
      </c>
      <c r="E4" s="17">
        <f t="shared" si="1"/>
        <v>26</v>
      </c>
      <c r="F4" s="17">
        <f t="shared" si="0"/>
        <v>406</v>
      </c>
      <c r="G4" s="18">
        <f t="shared" si="2"/>
        <v>1</v>
      </c>
      <c r="H4" s="19" t="s">
        <v>12</v>
      </c>
      <c r="I4" s="19" t="s">
        <v>13</v>
      </c>
      <c r="J4" s="14"/>
      <c r="L4" s="6" t="str">
        <f t="shared" si="3"/>
        <v>1930412084</v>
      </c>
      <c r="M4" s="61" t="s">
        <v>212</v>
      </c>
      <c r="N4" s="28">
        <v>11.25</v>
      </c>
    </row>
    <row r="5" spans="1:15" ht="19.899999999999999" customHeight="1" x14ac:dyDescent="0.2">
      <c r="A5" s="14"/>
      <c r="B5" s="15" t="s">
        <v>16</v>
      </c>
      <c r="C5" s="15" t="s">
        <v>17</v>
      </c>
      <c r="D5" s="16">
        <v>3.7</v>
      </c>
      <c r="E5" s="17">
        <f t="shared" si="1"/>
        <v>12</v>
      </c>
      <c r="F5" s="17">
        <f t="shared" si="0"/>
        <v>382</v>
      </c>
      <c r="G5" s="18">
        <f t="shared" si="2"/>
        <v>3</v>
      </c>
      <c r="H5" s="19" t="s">
        <v>12</v>
      </c>
      <c r="I5" s="19" t="s">
        <v>13</v>
      </c>
      <c r="J5" s="14"/>
      <c r="L5" s="6" t="str">
        <f t="shared" si="3"/>
        <v>1930504105</v>
      </c>
      <c r="M5" s="61" t="s">
        <v>165</v>
      </c>
      <c r="N5" s="28">
        <v>20.5</v>
      </c>
    </row>
    <row r="6" spans="1:15" ht="19.899999999999999" customHeight="1" x14ac:dyDescent="0.2">
      <c r="A6" s="14"/>
      <c r="B6" s="15" t="s">
        <v>22</v>
      </c>
      <c r="C6" s="15" t="s">
        <v>23</v>
      </c>
      <c r="D6" s="16">
        <v>3.6</v>
      </c>
      <c r="E6" s="17">
        <f t="shared" si="1"/>
        <v>20</v>
      </c>
      <c r="F6" s="17">
        <f t="shared" si="0"/>
        <v>380</v>
      </c>
      <c r="G6" s="18">
        <f t="shared" si="2"/>
        <v>6</v>
      </c>
      <c r="H6" s="19" t="s">
        <v>12</v>
      </c>
      <c r="I6" s="19" t="s">
        <v>13</v>
      </c>
      <c r="J6" s="14"/>
      <c r="L6" s="6" t="str">
        <f t="shared" si="3"/>
        <v>1930506088</v>
      </c>
      <c r="M6" s="61" t="s">
        <v>178</v>
      </c>
      <c r="N6" s="28">
        <v>23.5</v>
      </c>
    </row>
    <row r="7" spans="1:15" ht="19.899999999999999" customHeight="1" x14ac:dyDescent="0.2">
      <c r="A7" s="14"/>
      <c r="B7" s="15" t="s">
        <v>14</v>
      </c>
      <c r="C7" s="15" t="s">
        <v>15</v>
      </c>
      <c r="D7" s="16">
        <v>3.6</v>
      </c>
      <c r="E7" s="17">
        <f t="shared" si="1"/>
        <v>24</v>
      </c>
      <c r="F7" s="17">
        <f t="shared" si="0"/>
        <v>384</v>
      </c>
      <c r="G7" s="18">
        <f t="shared" si="2"/>
        <v>2</v>
      </c>
      <c r="H7" s="19" t="s">
        <v>12</v>
      </c>
      <c r="I7" s="19" t="s">
        <v>13</v>
      </c>
      <c r="J7" s="14"/>
      <c r="L7" s="6" t="str">
        <f t="shared" si="3"/>
        <v>1930506050</v>
      </c>
      <c r="M7" s="61" t="s">
        <v>190</v>
      </c>
      <c r="N7" s="28">
        <v>7</v>
      </c>
    </row>
    <row r="8" spans="1:15" ht="19.899999999999999" customHeight="1" x14ac:dyDescent="0.2">
      <c r="A8" s="14"/>
      <c r="B8" s="15" t="s">
        <v>30</v>
      </c>
      <c r="C8" s="15" t="s">
        <v>31</v>
      </c>
      <c r="D8" s="16">
        <v>3.6</v>
      </c>
      <c r="E8" s="17">
        <f t="shared" si="1"/>
        <v>0</v>
      </c>
      <c r="F8" s="17">
        <f t="shared" si="0"/>
        <v>360</v>
      </c>
      <c r="G8" s="18">
        <f t="shared" si="2"/>
        <v>10</v>
      </c>
      <c r="H8" s="19" t="s">
        <v>12</v>
      </c>
      <c r="I8" s="19" t="s">
        <v>13</v>
      </c>
      <c r="J8" s="14"/>
      <c r="L8" s="6" t="str">
        <f t="shared" si="3"/>
        <v>1903404008</v>
      </c>
      <c r="M8" s="61" t="s">
        <v>214</v>
      </c>
      <c r="N8" s="28">
        <v>9</v>
      </c>
    </row>
    <row r="9" spans="1:15" ht="19.899999999999999" customHeight="1" x14ac:dyDescent="0.2">
      <c r="A9" s="14"/>
      <c r="B9" s="15" t="s">
        <v>18</v>
      </c>
      <c r="C9" s="15" t="s">
        <v>19</v>
      </c>
      <c r="D9" s="16">
        <v>3.7</v>
      </c>
      <c r="E9" s="17">
        <f t="shared" si="1"/>
        <v>11</v>
      </c>
      <c r="F9" s="17">
        <f t="shared" si="0"/>
        <v>381</v>
      </c>
      <c r="G9" s="18">
        <f t="shared" si="2"/>
        <v>4</v>
      </c>
      <c r="H9" s="19" t="s">
        <v>12</v>
      </c>
      <c r="I9" s="19" t="s">
        <v>13</v>
      </c>
      <c r="J9" s="14"/>
      <c r="L9" s="6" t="str">
        <f t="shared" si="3"/>
        <v>1930506056</v>
      </c>
      <c r="M9" s="61" t="s">
        <v>210</v>
      </c>
      <c r="N9" s="28">
        <v>21.5</v>
      </c>
    </row>
    <row r="10" spans="1:15" ht="19.899999999999999" customHeight="1" x14ac:dyDescent="0.2">
      <c r="A10" s="14"/>
      <c r="B10" s="15" t="s">
        <v>28</v>
      </c>
      <c r="C10" s="15" t="s">
        <v>29</v>
      </c>
      <c r="D10" s="16">
        <v>3.6</v>
      </c>
      <c r="E10" s="17">
        <f t="shared" si="1"/>
        <v>4</v>
      </c>
      <c r="F10" s="17">
        <f t="shared" si="0"/>
        <v>364</v>
      </c>
      <c r="G10" s="18">
        <f t="shared" si="2"/>
        <v>9</v>
      </c>
      <c r="H10" s="19" t="s">
        <v>12</v>
      </c>
      <c r="I10" s="19" t="s">
        <v>13</v>
      </c>
      <c r="J10" s="14"/>
      <c r="L10" s="6" t="str">
        <f t="shared" si="3"/>
        <v>1930506072</v>
      </c>
      <c r="M10" s="61" t="s">
        <v>172</v>
      </c>
      <c r="N10" s="28">
        <v>25.75</v>
      </c>
    </row>
    <row r="11" spans="1:15" ht="19.899999999999999" customHeight="1" x14ac:dyDescent="0.2">
      <c r="A11" s="14"/>
      <c r="B11" s="15" t="s">
        <v>20</v>
      </c>
      <c r="C11" s="15" t="s">
        <v>21</v>
      </c>
      <c r="D11" s="16">
        <v>3.7</v>
      </c>
      <c r="E11" s="17">
        <f t="shared" si="1"/>
        <v>11</v>
      </c>
      <c r="F11" s="17">
        <f t="shared" si="0"/>
        <v>381</v>
      </c>
      <c r="G11" s="18">
        <f t="shared" si="2"/>
        <v>4</v>
      </c>
      <c r="H11" s="19" t="s">
        <v>12</v>
      </c>
      <c r="I11" s="19" t="s">
        <v>13</v>
      </c>
      <c r="J11" s="14"/>
      <c r="L11" s="6" t="str">
        <f t="shared" si="3"/>
        <v>1930506026</v>
      </c>
      <c r="M11" s="61" t="s">
        <v>208</v>
      </c>
      <c r="N11" s="28">
        <v>12</v>
      </c>
    </row>
    <row r="12" spans="1:15" ht="19.899999999999999" customHeight="1" x14ac:dyDescent="0.2">
      <c r="A12" s="14"/>
      <c r="B12" s="15" t="s">
        <v>93</v>
      </c>
      <c r="C12" s="15" t="s">
        <v>94</v>
      </c>
      <c r="D12" s="16">
        <v>3.9</v>
      </c>
      <c r="E12" s="17">
        <f t="shared" si="1"/>
        <v>24</v>
      </c>
      <c r="F12" s="17">
        <f t="shared" si="0"/>
        <v>414</v>
      </c>
      <c r="G12" s="18">
        <f>RANK(F12,$F$12:$F$30,0)</f>
        <v>4</v>
      </c>
      <c r="H12" s="19" t="s">
        <v>87</v>
      </c>
      <c r="I12" s="73" t="s">
        <v>95</v>
      </c>
      <c r="J12" s="14"/>
      <c r="L12" s="6" t="str">
        <f t="shared" si="3"/>
        <v>1930506006</v>
      </c>
      <c r="M12" s="61" t="s">
        <v>184</v>
      </c>
      <c r="N12" s="28">
        <v>21</v>
      </c>
    </row>
    <row r="13" spans="1:15" ht="19.899999999999999" customHeight="1" x14ac:dyDescent="0.2">
      <c r="A13" s="14"/>
      <c r="B13" s="15" t="s">
        <v>114</v>
      </c>
      <c r="C13" s="15" t="s">
        <v>115</v>
      </c>
      <c r="D13" s="16">
        <v>3.7</v>
      </c>
      <c r="E13" s="17">
        <f t="shared" si="1"/>
        <v>11.5</v>
      </c>
      <c r="F13" s="17">
        <f t="shared" si="0"/>
        <v>381.5</v>
      </c>
      <c r="G13" s="18">
        <f t="shared" ref="G13:G30" si="4">RANK(F13,$F$12:$F$30,0)</f>
        <v>14</v>
      </c>
      <c r="H13" s="19" t="s">
        <v>87</v>
      </c>
      <c r="I13" s="73" t="s">
        <v>116</v>
      </c>
      <c r="J13" s="14"/>
      <c r="L13" s="6" t="str">
        <f t="shared" si="3"/>
        <v>1930506007</v>
      </c>
      <c r="M13" s="61" t="s">
        <v>196</v>
      </c>
      <c r="N13" s="28">
        <v>28.25</v>
      </c>
    </row>
    <row r="14" spans="1:15" ht="19.899999999999999" customHeight="1" x14ac:dyDescent="0.2">
      <c r="A14" s="14"/>
      <c r="B14" s="15" t="s">
        <v>121</v>
      </c>
      <c r="C14" s="15" t="s">
        <v>122</v>
      </c>
      <c r="D14" s="16">
        <v>3.7</v>
      </c>
      <c r="E14" s="17">
        <f t="shared" si="1"/>
        <v>9</v>
      </c>
      <c r="F14" s="17">
        <f t="shared" si="0"/>
        <v>379</v>
      </c>
      <c r="G14" s="18">
        <f t="shared" si="4"/>
        <v>17</v>
      </c>
      <c r="H14" s="19" t="s">
        <v>87</v>
      </c>
      <c r="I14" s="73" t="s">
        <v>88</v>
      </c>
      <c r="J14" s="14"/>
      <c r="L14" s="6" t="str">
        <f t="shared" si="3"/>
        <v>1930509018</v>
      </c>
      <c r="M14" s="61" t="s">
        <v>180</v>
      </c>
      <c r="N14" s="28">
        <v>22</v>
      </c>
    </row>
    <row r="15" spans="1:15" ht="19.899999999999999" customHeight="1" x14ac:dyDescent="0.2">
      <c r="A15" s="14"/>
      <c r="B15" s="15" t="s">
        <v>104</v>
      </c>
      <c r="C15" s="15" t="s">
        <v>105</v>
      </c>
      <c r="D15" s="16">
        <v>3.8</v>
      </c>
      <c r="E15" s="17">
        <f t="shared" si="1"/>
        <v>13</v>
      </c>
      <c r="F15" s="17">
        <f t="shared" si="0"/>
        <v>393</v>
      </c>
      <c r="G15" s="18">
        <f t="shared" si="4"/>
        <v>9</v>
      </c>
      <c r="H15" s="19" t="s">
        <v>87</v>
      </c>
      <c r="I15" s="73" t="s">
        <v>88</v>
      </c>
      <c r="J15" s="14"/>
      <c r="L15" s="6" t="str">
        <f t="shared" si="3"/>
        <v>1930506116</v>
      </c>
      <c r="M15" s="74" t="s">
        <v>154</v>
      </c>
      <c r="N15" s="28">
        <v>41.75</v>
      </c>
    </row>
    <row r="16" spans="1:15" ht="19.899999999999999" customHeight="1" x14ac:dyDescent="0.2">
      <c r="A16" s="14"/>
      <c r="B16" s="15" t="s">
        <v>98</v>
      </c>
      <c r="C16" s="15" t="s">
        <v>99</v>
      </c>
      <c r="D16" s="16">
        <v>3.8</v>
      </c>
      <c r="E16" s="17">
        <f t="shared" si="1"/>
        <v>23</v>
      </c>
      <c r="F16" s="17">
        <f t="shared" si="0"/>
        <v>403</v>
      </c>
      <c r="G16" s="18">
        <f t="shared" si="4"/>
        <v>6</v>
      </c>
      <c r="H16" s="19" t="s">
        <v>87</v>
      </c>
      <c r="I16" s="73" t="s">
        <v>88</v>
      </c>
      <c r="J16" s="14"/>
      <c r="L16" s="6" t="str">
        <f t="shared" si="3"/>
        <v>1930506073</v>
      </c>
      <c r="M16" s="61" t="s">
        <v>170</v>
      </c>
      <c r="N16" s="28">
        <v>26</v>
      </c>
    </row>
    <row r="17" spans="1:14" ht="19.899999999999999" customHeight="1" x14ac:dyDescent="0.2">
      <c r="A17" s="14"/>
      <c r="B17" s="15" t="s">
        <v>106</v>
      </c>
      <c r="C17" s="15" t="s">
        <v>107</v>
      </c>
      <c r="D17" s="16">
        <v>3.8</v>
      </c>
      <c r="E17" s="17">
        <f t="shared" si="1"/>
        <v>10.5</v>
      </c>
      <c r="F17" s="17">
        <f t="shared" si="0"/>
        <v>390.5</v>
      </c>
      <c r="G17" s="18">
        <f t="shared" si="4"/>
        <v>10</v>
      </c>
      <c r="H17" s="19" t="s">
        <v>87</v>
      </c>
      <c r="I17" s="73" t="s">
        <v>88</v>
      </c>
      <c r="J17" s="14"/>
      <c r="L17" s="6" t="str">
        <f t="shared" si="3"/>
        <v>1930504109</v>
      </c>
      <c r="M17" s="61" t="s">
        <v>176</v>
      </c>
      <c r="N17" s="28">
        <v>24</v>
      </c>
    </row>
    <row r="18" spans="1:14" ht="19.899999999999999" customHeight="1" x14ac:dyDescent="0.2">
      <c r="A18" s="14"/>
      <c r="B18" s="15" t="s">
        <v>91</v>
      </c>
      <c r="C18" s="15" t="s">
        <v>92</v>
      </c>
      <c r="D18" s="16">
        <v>3.7</v>
      </c>
      <c r="E18" s="17">
        <f t="shared" si="1"/>
        <v>46.5</v>
      </c>
      <c r="F18" s="17">
        <f t="shared" si="0"/>
        <v>416.5</v>
      </c>
      <c r="G18" s="18">
        <f t="shared" si="4"/>
        <v>3</v>
      </c>
      <c r="H18" s="19" t="s">
        <v>87</v>
      </c>
      <c r="I18" s="73" t="s">
        <v>88</v>
      </c>
      <c r="J18" s="14"/>
      <c r="L18" s="6" t="str">
        <f t="shared" si="3"/>
        <v>1930506011</v>
      </c>
      <c r="M18" s="61" t="s">
        <v>206</v>
      </c>
      <c r="N18" s="28">
        <v>15.5</v>
      </c>
    </row>
    <row r="19" spans="1:14" ht="19.899999999999999" customHeight="1" x14ac:dyDescent="0.2">
      <c r="A19" s="14"/>
      <c r="B19" s="15" t="s">
        <v>96</v>
      </c>
      <c r="C19" s="15" t="s">
        <v>97</v>
      </c>
      <c r="D19" s="16">
        <v>3.8</v>
      </c>
      <c r="E19" s="17">
        <f t="shared" si="1"/>
        <v>31</v>
      </c>
      <c r="F19" s="17">
        <f t="shared" si="0"/>
        <v>411</v>
      </c>
      <c r="G19" s="18">
        <f t="shared" si="4"/>
        <v>5</v>
      </c>
      <c r="H19" s="19" t="s">
        <v>87</v>
      </c>
      <c r="I19" s="73" t="s">
        <v>88</v>
      </c>
      <c r="J19" s="14"/>
      <c r="L19" s="6" t="str">
        <f t="shared" si="3"/>
        <v>1930506042</v>
      </c>
      <c r="M19" s="61" t="s">
        <v>204</v>
      </c>
      <c r="N19" s="28">
        <v>17</v>
      </c>
    </row>
    <row r="20" spans="1:14" ht="19.899999999999999" customHeight="1" x14ac:dyDescent="0.2">
      <c r="A20" s="14"/>
      <c r="B20" s="15" t="s">
        <v>100</v>
      </c>
      <c r="C20" s="15" t="s">
        <v>101</v>
      </c>
      <c r="D20" s="16">
        <v>3.8</v>
      </c>
      <c r="E20" s="17">
        <f t="shared" si="1"/>
        <v>22.25</v>
      </c>
      <c r="F20" s="17">
        <f t="shared" si="0"/>
        <v>402.25</v>
      </c>
      <c r="G20" s="18">
        <f t="shared" si="4"/>
        <v>7</v>
      </c>
      <c r="H20" s="19" t="s">
        <v>87</v>
      </c>
      <c r="I20" s="73" t="s">
        <v>88</v>
      </c>
      <c r="J20" s="14"/>
      <c r="L20" s="6" t="str">
        <f t="shared" si="3"/>
        <v>1930506054</v>
      </c>
      <c r="M20" s="61" t="s">
        <v>200</v>
      </c>
      <c r="N20" s="28">
        <v>17.75</v>
      </c>
    </row>
    <row r="21" spans="1:14" ht="19.899999999999999" customHeight="1" x14ac:dyDescent="0.2">
      <c r="A21" s="14"/>
      <c r="B21" s="15" t="s">
        <v>125</v>
      </c>
      <c r="C21" s="15" t="s">
        <v>126</v>
      </c>
      <c r="D21" s="16">
        <v>3.6</v>
      </c>
      <c r="E21" s="17">
        <f t="shared" si="1"/>
        <v>10</v>
      </c>
      <c r="F21" s="17">
        <f t="shared" si="0"/>
        <v>370</v>
      </c>
      <c r="G21" s="18">
        <f t="shared" si="4"/>
        <v>19</v>
      </c>
      <c r="H21" s="19" t="s">
        <v>87</v>
      </c>
      <c r="I21" s="73" t="s">
        <v>116</v>
      </c>
      <c r="J21" s="14"/>
      <c r="L21" s="6" t="str">
        <f t="shared" si="3"/>
        <v>1930401012</v>
      </c>
      <c r="M21" s="61" t="s">
        <v>194</v>
      </c>
      <c r="N21" s="28">
        <v>22</v>
      </c>
    </row>
    <row r="22" spans="1:14" ht="19.899999999999999" customHeight="1" x14ac:dyDescent="0.2">
      <c r="A22" s="14"/>
      <c r="B22" s="15" t="s">
        <v>123</v>
      </c>
      <c r="C22" s="15" t="s">
        <v>124</v>
      </c>
      <c r="D22" s="16">
        <v>3.6</v>
      </c>
      <c r="E22" s="17">
        <f t="shared" si="1"/>
        <v>15.5</v>
      </c>
      <c r="F22" s="17">
        <f t="shared" si="0"/>
        <v>375.5</v>
      </c>
      <c r="G22" s="18">
        <f t="shared" si="4"/>
        <v>18</v>
      </c>
      <c r="H22" s="19" t="s">
        <v>87</v>
      </c>
      <c r="I22" s="73" t="s">
        <v>116</v>
      </c>
      <c r="J22" s="14"/>
      <c r="L22" s="6" t="str">
        <f t="shared" si="3"/>
        <v>1930504050</v>
      </c>
      <c r="M22" s="61" t="s">
        <v>174</v>
      </c>
      <c r="N22" s="28">
        <v>35</v>
      </c>
    </row>
    <row r="23" spans="1:14" ht="19.899999999999999" customHeight="1" x14ac:dyDescent="0.2">
      <c r="A23" s="14"/>
      <c r="B23" s="15" t="s">
        <v>110</v>
      </c>
      <c r="C23" s="15" t="s">
        <v>111</v>
      </c>
      <c r="D23" s="16">
        <v>3.7</v>
      </c>
      <c r="E23" s="17">
        <f t="shared" si="1"/>
        <v>15.5</v>
      </c>
      <c r="F23" s="17">
        <f t="shared" si="0"/>
        <v>385.5</v>
      </c>
      <c r="G23" s="18">
        <f t="shared" si="4"/>
        <v>12</v>
      </c>
      <c r="H23" s="19" t="s">
        <v>87</v>
      </c>
      <c r="I23" s="73" t="s">
        <v>95</v>
      </c>
      <c r="J23" s="14"/>
      <c r="L23" s="6" t="str">
        <f t="shared" si="3"/>
        <v>1930506009</v>
      </c>
      <c r="M23" s="61" t="s">
        <v>167</v>
      </c>
      <c r="N23" s="28">
        <v>30.5</v>
      </c>
    </row>
    <row r="24" spans="1:14" ht="19.899999999999999" customHeight="1" x14ac:dyDescent="0.2">
      <c r="A24" s="14"/>
      <c r="B24" s="15" t="s">
        <v>117</v>
      </c>
      <c r="C24" s="15" t="s">
        <v>118</v>
      </c>
      <c r="D24" s="16">
        <v>3.7</v>
      </c>
      <c r="E24" s="17">
        <f t="shared" si="1"/>
        <v>10.5</v>
      </c>
      <c r="F24" s="17">
        <f t="shared" si="0"/>
        <v>380.5</v>
      </c>
      <c r="G24" s="18">
        <f t="shared" si="4"/>
        <v>15</v>
      </c>
      <c r="H24" s="19" t="s">
        <v>87</v>
      </c>
      <c r="I24" s="73" t="s">
        <v>88</v>
      </c>
      <c r="J24" s="14"/>
      <c r="L24" s="6" t="str">
        <f t="shared" si="3"/>
        <v>1930517032</v>
      </c>
      <c r="M24" s="61" t="s">
        <v>159</v>
      </c>
      <c r="N24" s="28">
        <v>35.5</v>
      </c>
    </row>
    <row r="25" spans="1:14" ht="19.899999999999999" customHeight="1" x14ac:dyDescent="0.2">
      <c r="A25" s="14"/>
      <c r="B25" s="15" t="s">
        <v>112</v>
      </c>
      <c r="C25" s="15" t="s">
        <v>113</v>
      </c>
      <c r="D25" s="16">
        <v>3.8</v>
      </c>
      <c r="E25" s="17">
        <f t="shared" si="1"/>
        <v>5.5</v>
      </c>
      <c r="F25" s="17">
        <f t="shared" si="0"/>
        <v>385.5</v>
      </c>
      <c r="G25" s="18">
        <f t="shared" si="4"/>
        <v>12</v>
      </c>
      <c r="H25" s="19" t="s">
        <v>87</v>
      </c>
      <c r="I25" s="73" t="s">
        <v>88</v>
      </c>
      <c r="J25" s="14"/>
      <c r="L25" s="6" t="str">
        <f t="shared" si="3"/>
        <v>1930413093</v>
      </c>
      <c r="M25" s="62" t="s">
        <v>182</v>
      </c>
      <c r="N25" s="28">
        <v>21.75</v>
      </c>
    </row>
    <row r="26" spans="1:14" ht="19.899999999999999" customHeight="1" x14ac:dyDescent="0.2">
      <c r="A26" s="14"/>
      <c r="B26" s="15" t="s">
        <v>119</v>
      </c>
      <c r="C26" s="15" t="s">
        <v>120</v>
      </c>
      <c r="D26" s="16">
        <v>3.7</v>
      </c>
      <c r="E26" s="17">
        <f t="shared" si="1"/>
        <v>10</v>
      </c>
      <c r="F26" s="17">
        <f t="shared" si="0"/>
        <v>380</v>
      </c>
      <c r="G26" s="18">
        <f t="shared" si="4"/>
        <v>16</v>
      </c>
      <c r="H26" s="19" t="s">
        <v>87</v>
      </c>
      <c r="I26" s="73" t="s">
        <v>88</v>
      </c>
      <c r="J26" s="14"/>
      <c r="L26" s="6" t="str">
        <f t="shared" si="3"/>
        <v>1930509032</v>
      </c>
      <c r="M26" s="63" t="s">
        <v>148</v>
      </c>
      <c r="N26" s="28">
        <v>61.5</v>
      </c>
    </row>
    <row r="27" spans="1:14" ht="19.899999999999999" customHeight="1" x14ac:dyDescent="0.2">
      <c r="A27" s="14"/>
      <c r="B27" s="15" t="s">
        <v>89</v>
      </c>
      <c r="C27" s="15" t="s">
        <v>90</v>
      </c>
      <c r="D27" s="16">
        <v>3.9</v>
      </c>
      <c r="E27" s="17">
        <f t="shared" si="1"/>
        <v>49</v>
      </c>
      <c r="F27" s="17">
        <f t="shared" si="0"/>
        <v>439</v>
      </c>
      <c r="G27" s="18">
        <f t="shared" si="4"/>
        <v>2</v>
      </c>
      <c r="H27" s="19" t="s">
        <v>87</v>
      </c>
      <c r="I27" s="73" t="s">
        <v>88</v>
      </c>
      <c r="J27" s="14"/>
      <c r="L27" s="6" t="str">
        <f t="shared" si="3"/>
        <v>1930509035</v>
      </c>
      <c r="M27" s="63" t="s">
        <v>152</v>
      </c>
      <c r="N27" s="28">
        <v>40.25</v>
      </c>
    </row>
    <row r="28" spans="1:14" ht="19.899999999999999" customHeight="1" x14ac:dyDescent="0.2">
      <c r="A28" s="14"/>
      <c r="B28" s="15" t="s">
        <v>108</v>
      </c>
      <c r="C28" s="15" t="s">
        <v>109</v>
      </c>
      <c r="D28" s="16">
        <v>3.7</v>
      </c>
      <c r="E28" s="17">
        <f t="shared" si="1"/>
        <v>19.5</v>
      </c>
      <c r="F28" s="17">
        <f t="shared" si="0"/>
        <v>389.5</v>
      </c>
      <c r="G28" s="18">
        <f t="shared" si="4"/>
        <v>11</v>
      </c>
      <c r="H28" s="19" t="s">
        <v>87</v>
      </c>
      <c r="I28" s="73" t="s">
        <v>88</v>
      </c>
      <c r="J28" s="14"/>
      <c r="L28" s="6" t="str">
        <f t="shared" si="3"/>
        <v>1930507017</v>
      </c>
      <c r="M28" s="63" t="s">
        <v>157</v>
      </c>
      <c r="N28" s="28">
        <v>36</v>
      </c>
    </row>
    <row r="29" spans="1:14" ht="19.899999999999999" customHeight="1" x14ac:dyDescent="0.2">
      <c r="A29" s="14"/>
      <c r="B29" s="15" t="s">
        <v>102</v>
      </c>
      <c r="C29" s="15" t="s">
        <v>103</v>
      </c>
      <c r="D29" s="16">
        <v>3.8</v>
      </c>
      <c r="E29" s="17">
        <f t="shared" si="1"/>
        <v>20.5</v>
      </c>
      <c r="F29" s="17">
        <f t="shared" si="0"/>
        <v>400.5</v>
      </c>
      <c r="G29" s="18">
        <f t="shared" si="4"/>
        <v>8</v>
      </c>
      <c r="H29" s="19" t="s">
        <v>87</v>
      </c>
      <c r="I29" s="73" t="s">
        <v>88</v>
      </c>
      <c r="J29" s="14"/>
      <c r="L29" s="6" t="str">
        <f t="shared" si="3"/>
        <v>1930509053</v>
      </c>
      <c r="M29" s="63" t="s">
        <v>161</v>
      </c>
      <c r="N29" s="28">
        <v>44</v>
      </c>
    </row>
    <row r="30" spans="1:14" ht="19.899999999999999" customHeight="1" x14ac:dyDescent="0.2">
      <c r="A30" s="14"/>
      <c r="B30" s="15" t="s">
        <v>85</v>
      </c>
      <c r="C30" s="15" t="s">
        <v>86</v>
      </c>
      <c r="D30" s="16">
        <v>3.9</v>
      </c>
      <c r="E30" s="17">
        <f t="shared" si="1"/>
        <v>55.5</v>
      </c>
      <c r="F30" s="17">
        <f t="shared" si="0"/>
        <v>445.5</v>
      </c>
      <c r="G30" s="18">
        <f t="shared" si="4"/>
        <v>1</v>
      </c>
      <c r="H30" s="19" t="s">
        <v>87</v>
      </c>
      <c r="I30" s="73" t="s">
        <v>88</v>
      </c>
      <c r="J30" s="14"/>
      <c r="L30" s="6" t="str">
        <f t="shared" si="3"/>
        <v>1930504062</v>
      </c>
      <c r="M30" s="63" t="s">
        <v>163</v>
      </c>
      <c r="N30" s="28">
        <v>21</v>
      </c>
    </row>
    <row r="31" spans="1:14" ht="19.899999999999999" customHeight="1" x14ac:dyDescent="0.2">
      <c r="A31" s="14"/>
      <c r="B31" s="15" t="s">
        <v>140</v>
      </c>
      <c r="C31" s="15" t="s">
        <v>141</v>
      </c>
      <c r="D31" s="16">
        <v>3.5</v>
      </c>
      <c r="E31" s="17">
        <f t="shared" si="1"/>
        <v>18</v>
      </c>
      <c r="F31" s="17">
        <f t="shared" si="0"/>
        <v>368</v>
      </c>
      <c r="G31" s="18">
        <f>RANK(F31,$F$31:$F$39,0)</f>
        <v>6</v>
      </c>
      <c r="H31" s="19" t="s">
        <v>129</v>
      </c>
      <c r="I31" s="73" t="s">
        <v>130</v>
      </c>
      <c r="J31" s="14"/>
      <c r="L31" s="6" t="str">
        <f t="shared" si="3"/>
        <v>1930506003</v>
      </c>
      <c r="M31" s="63" t="s">
        <v>188</v>
      </c>
      <c r="N31" s="28">
        <v>24</v>
      </c>
    </row>
    <row r="32" spans="1:14" ht="19.899999999999999" customHeight="1" x14ac:dyDescent="0.2">
      <c r="A32" s="14"/>
      <c r="B32" s="15" t="s">
        <v>127</v>
      </c>
      <c r="C32" s="15" t="s">
        <v>128</v>
      </c>
      <c r="D32" s="16">
        <v>3.6</v>
      </c>
      <c r="E32" s="17">
        <f t="shared" si="1"/>
        <v>18</v>
      </c>
      <c r="F32" s="17">
        <f t="shared" si="0"/>
        <v>378</v>
      </c>
      <c r="G32" s="18">
        <f t="shared" ref="G32:G39" si="5">RANK(F32,$F$31:$F$39,0)</f>
        <v>1</v>
      </c>
      <c r="H32" s="19" t="s">
        <v>129</v>
      </c>
      <c r="I32" s="73" t="s">
        <v>130</v>
      </c>
      <c r="J32" s="14"/>
      <c r="L32" s="6" t="str">
        <f t="shared" si="3"/>
        <v>1930506024</v>
      </c>
      <c r="M32" s="63" t="s">
        <v>198</v>
      </c>
      <c r="N32" s="28">
        <v>18.5</v>
      </c>
    </row>
    <row r="33" spans="1:14" ht="19.899999999999999" customHeight="1" x14ac:dyDescent="0.2">
      <c r="A33" s="14"/>
      <c r="B33" s="15" t="s">
        <v>134</v>
      </c>
      <c r="C33" s="15" t="s">
        <v>135</v>
      </c>
      <c r="D33" s="16">
        <v>3.6</v>
      </c>
      <c r="E33" s="17">
        <f t="shared" si="1"/>
        <v>12.75</v>
      </c>
      <c r="F33" s="17">
        <f t="shared" si="0"/>
        <v>372.75</v>
      </c>
      <c r="G33" s="18">
        <f t="shared" si="5"/>
        <v>3</v>
      </c>
      <c r="H33" s="19" t="s">
        <v>129</v>
      </c>
      <c r="I33" s="73" t="s">
        <v>130</v>
      </c>
      <c r="J33" s="14"/>
      <c r="L33" s="6" t="str">
        <f t="shared" si="3"/>
        <v>1930506044</v>
      </c>
      <c r="M33" s="63" t="s">
        <v>202</v>
      </c>
      <c r="N33" s="28">
        <v>17.5</v>
      </c>
    </row>
    <row r="34" spans="1:14" ht="19.899999999999999" customHeight="1" x14ac:dyDescent="0.2">
      <c r="A34" s="14"/>
      <c r="B34" s="15" t="s">
        <v>146</v>
      </c>
      <c r="C34" s="15" t="s">
        <v>147</v>
      </c>
      <c r="D34" s="16">
        <v>3.5</v>
      </c>
      <c r="E34" s="17">
        <f t="shared" si="1"/>
        <v>3</v>
      </c>
      <c r="F34" s="17">
        <f t="shared" si="0"/>
        <v>353</v>
      </c>
      <c r="G34" s="18">
        <f t="shared" si="5"/>
        <v>9</v>
      </c>
      <c r="H34" s="19" t="s">
        <v>129</v>
      </c>
      <c r="I34" s="73" t="s">
        <v>130</v>
      </c>
      <c r="J34" s="14"/>
      <c r="L34" s="6" t="str">
        <f t="shared" si="3"/>
        <v>1830507018</v>
      </c>
      <c r="M34" s="54" t="s">
        <v>378</v>
      </c>
      <c r="N34" s="56">
        <v>10</v>
      </c>
    </row>
    <row r="35" spans="1:14" ht="19.899999999999999" customHeight="1" x14ac:dyDescent="0.2">
      <c r="A35" s="14"/>
      <c r="B35" s="15" t="s">
        <v>136</v>
      </c>
      <c r="C35" s="15" t="s">
        <v>137</v>
      </c>
      <c r="D35" s="16">
        <v>3.5</v>
      </c>
      <c r="E35" s="17">
        <f t="shared" si="1"/>
        <v>21.5</v>
      </c>
      <c r="F35" s="17">
        <f t="shared" si="0"/>
        <v>371.5</v>
      </c>
      <c r="G35" s="18">
        <f t="shared" si="5"/>
        <v>4</v>
      </c>
      <c r="H35" s="19" t="s">
        <v>129</v>
      </c>
      <c r="I35" s="73" t="s">
        <v>130</v>
      </c>
      <c r="J35" s="14"/>
      <c r="L35" s="6" t="str">
        <f t="shared" si="3"/>
        <v>1930507015</v>
      </c>
      <c r="M35" s="54" t="s">
        <v>393</v>
      </c>
      <c r="N35" s="56">
        <v>1.5</v>
      </c>
    </row>
    <row r="36" spans="1:14" ht="19.899999999999999" customHeight="1" x14ac:dyDescent="0.2">
      <c r="A36" s="14"/>
      <c r="B36" s="15" t="s">
        <v>142</v>
      </c>
      <c r="C36" s="15" t="s">
        <v>143</v>
      </c>
      <c r="D36" s="16">
        <v>3.5</v>
      </c>
      <c r="E36" s="17">
        <f t="shared" si="1"/>
        <v>14.5</v>
      </c>
      <c r="F36" s="17">
        <f t="shared" si="0"/>
        <v>364.5</v>
      </c>
      <c r="G36" s="18">
        <f t="shared" si="5"/>
        <v>7</v>
      </c>
      <c r="H36" s="19" t="s">
        <v>129</v>
      </c>
      <c r="I36" s="73" t="s">
        <v>133</v>
      </c>
      <c r="J36" s="14"/>
      <c r="L36" s="6" t="str">
        <f t="shared" si="3"/>
        <v>1930507013</v>
      </c>
      <c r="M36" s="54" t="s">
        <v>374</v>
      </c>
      <c r="N36" s="56">
        <v>25.5</v>
      </c>
    </row>
    <row r="37" spans="1:14" ht="19.899999999999999" customHeight="1" x14ac:dyDescent="0.2">
      <c r="A37" s="14"/>
      <c r="B37" s="15" t="s">
        <v>131</v>
      </c>
      <c r="C37" s="15" t="s">
        <v>132</v>
      </c>
      <c r="D37" s="16">
        <v>3.7</v>
      </c>
      <c r="E37" s="17">
        <f t="shared" si="1"/>
        <v>7.5</v>
      </c>
      <c r="F37" s="17">
        <f t="shared" si="0"/>
        <v>377.5</v>
      </c>
      <c r="G37" s="18">
        <f t="shared" si="5"/>
        <v>2</v>
      </c>
      <c r="H37" s="19" t="s">
        <v>129</v>
      </c>
      <c r="I37" s="73" t="s">
        <v>133</v>
      </c>
      <c r="J37" s="14"/>
      <c r="L37" s="6" t="str">
        <f t="shared" si="3"/>
        <v>1930507010</v>
      </c>
      <c r="M37" s="57" t="s">
        <v>385</v>
      </c>
      <c r="N37" s="58">
        <v>14</v>
      </c>
    </row>
    <row r="38" spans="1:14" ht="19.899999999999999" customHeight="1" x14ac:dyDescent="0.2">
      <c r="A38" s="14"/>
      <c r="B38" s="15" t="s">
        <v>144</v>
      </c>
      <c r="C38" s="15" t="s">
        <v>145</v>
      </c>
      <c r="D38" s="16">
        <v>3.5</v>
      </c>
      <c r="E38" s="17">
        <f t="shared" si="1"/>
        <v>13</v>
      </c>
      <c r="F38" s="17">
        <f t="shared" si="0"/>
        <v>363</v>
      </c>
      <c r="G38" s="18">
        <f t="shared" si="5"/>
        <v>8</v>
      </c>
      <c r="H38" s="19" t="s">
        <v>129</v>
      </c>
      <c r="I38" s="73" t="s">
        <v>133</v>
      </c>
      <c r="J38" s="14"/>
      <c r="L38" s="6" t="str">
        <f t="shared" si="3"/>
        <v>1930507020</v>
      </c>
      <c r="M38" s="54" t="s">
        <v>389</v>
      </c>
      <c r="N38" s="56">
        <v>9</v>
      </c>
    </row>
    <row r="39" spans="1:14" ht="19.899999999999999" customHeight="1" x14ac:dyDescent="0.2">
      <c r="A39" s="14"/>
      <c r="B39" s="15" t="s">
        <v>138</v>
      </c>
      <c r="C39" s="15" t="s">
        <v>139</v>
      </c>
      <c r="D39" s="16">
        <v>3.6</v>
      </c>
      <c r="E39" s="17">
        <f t="shared" si="1"/>
        <v>9.5</v>
      </c>
      <c r="F39" s="17">
        <f t="shared" si="0"/>
        <v>369.5</v>
      </c>
      <c r="G39" s="18">
        <f t="shared" si="5"/>
        <v>5</v>
      </c>
      <c r="H39" s="19" t="s">
        <v>129</v>
      </c>
      <c r="I39" s="73" t="s">
        <v>133</v>
      </c>
      <c r="J39" s="14"/>
      <c r="L39" s="6" t="str">
        <f t="shared" si="3"/>
        <v>1930507026</v>
      </c>
      <c r="M39" s="54" t="s">
        <v>370</v>
      </c>
      <c r="N39" s="56">
        <v>19</v>
      </c>
    </row>
    <row r="40" spans="1:14" ht="19.899999999999999" customHeight="1" x14ac:dyDescent="0.2">
      <c r="A40" s="14"/>
      <c r="B40" s="15" t="s">
        <v>364</v>
      </c>
      <c r="C40" s="15" t="s">
        <v>365</v>
      </c>
      <c r="D40" s="16">
        <v>3.8</v>
      </c>
      <c r="E40" s="17">
        <f t="shared" si="1"/>
        <v>10</v>
      </c>
      <c r="F40" s="17">
        <f t="shared" si="0"/>
        <v>390</v>
      </c>
      <c r="G40" s="18">
        <f>RANK(F40,$F$40:$F$48,0)</f>
        <v>7</v>
      </c>
      <c r="H40" s="19" t="s">
        <v>352</v>
      </c>
      <c r="I40" s="73" t="s">
        <v>353</v>
      </c>
      <c r="J40" s="14"/>
      <c r="L40" s="6" t="str">
        <f t="shared" si="3"/>
        <v>1930507036</v>
      </c>
      <c r="M40" s="54" t="s">
        <v>376</v>
      </c>
      <c r="N40" s="56">
        <v>12</v>
      </c>
    </row>
    <row r="41" spans="1:14" ht="19.899999999999999" customHeight="1" x14ac:dyDescent="0.2">
      <c r="A41" s="14"/>
      <c r="B41" s="15" t="s">
        <v>350</v>
      </c>
      <c r="C41" s="15" t="s">
        <v>351</v>
      </c>
      <c r="D41" s="16">
        <v>3.9</v>
      </c>
      <c r="E41" s="17">
        <f t="shared" si="1"/>
        <v>46.5</v>
      </c>
      <c r="F41" s="17">
        <f t="shared" si="0"/>
        <v>436.5</v>
      </c>
      <c r="G41" s="18">
        <f t="shared" ref="G41:G48" si="6">RANK(F41,$F$40:$F$48,0)</f>
        <v>1</v>
      </c>
      <c r="H41" s="19" t="s">
        <v>352</v>
      </c>
      <c r="I41" s="73" t="s">
        <v>353</v>
      </c>
      <c r="J41" s="14"/>
      <c r="L41" s="6" t="str">
        <f t="shared" si="3"/>
        <v>1930507038</v>
      </c>
      <c r="M41" s="54" t="s">
        <v>383</v>
      </c>
      <c r="N41" s="59">
        <v>7.5</v>
      </c>
    </row>
    <row r="42" spans="1:14" ht="19.899999999999999" customHeight="1" x14ac:dyDescent="0.2">
      <c r="A42" s="14"/>
      <c r="B42" s="15" t="s">
        <v>356</v>
      </c>
      <c r="C42" s="15" t="s">
        <v>357</v>
      </c>
      <c r="D42" s="16">
        <v>3.8</v>
      </c>
      <c r="E42" s="17">
        <f t="shared" si="1"/>
        <v>41.5</v>
      </c>
      <c r="F42" s="17">
        <f t="shared" si="0"/>
        <v>421.5</v>
      </c>
      <c r="G42" s="18">
        <f t="shared" si="6"/>
        <v>3</v>
      </c>
      <c r="H42" s="19" t="s">
        <v>352</v>
      </c>
      <c r="I42" s="73" t="s">
        <v>353</v>
      </c>
      <c r="J42" s="14"/>
      <c r="L42" s="6" t="str">
        <f t="shared" si="3"/>
        <v>1930507025</v>
      </c>
      <c r="M42" s="54" t="s">
        <v>381</v>
      </c>
      <c r="N42" s="56">
        <v>19.5</v>
      </c>
    </row>
    <row r="43" spans="1:14" ht="19.899999999999999" customHeight="1" x14ac:dyDescent="0.2">
      <c r="A43" s="14"/>
      <c r="B43" s="15" t="s">
        <v>366</v>
      </c>
      <c r="C43" s="15" t="s">
        <v>367</v>
      </c>
      <c r="D43" s="16">
        <v>3.8</v>
      </c>
      <c r="E43" s="17">
        <f t="shared" si="1"/>
        <v>10</v>
      </c>
      <c r="F43" s="17">
        <f t="shared" si="0"/>
        <v>390</v>
      </c>
      <c r="G43" s="18">
        <f t="shared" si="6"/>
        <v>7</v>
      </c>
      <c r="H43" s="19" t="s">
        <v>352</v>
      </c>
      <c r="I43" s="73" t="s">
        <v>353</v>
      </c>
      <c r="J43" s="14"/>
      <c r="L43" s="6" t="str">
        <f t="shared" si="3"/>
        <v>1930507006</v>
      </c>
      <c r="M43" s="75" t="s">
        <v>387</v>
      </c>
      <c r="N43" s="56">
        <v>13</v>
      </c>
    </row>
    <row r="44" spans="1:14" ht="19.899999999999999" customHeight="1" x14ac:dyDescent="0.2">
      <c r="A44" s="14"/>
      <c r="B44" s="15" t="s">
        <v>354</v>
      </c>
      <c r="C44" s="15" t="s">
        <v>355</v>
      </c>
      <c r="D44" s="16">
        <v>3.8</v>
      </c>
      <c r="E44" s="17">
        <f t="shared" si="1"/>
        <v>51.75</v>
      </c>
      <c r="F44" s="17">
        <f t="shared" si="0"/>
        <v>431.75</v>
      </c>
      <c r="G44" s="18">
        <f t="shared" si="6"/>
        <v>2</v>
      </c>
      <c r="H44" s="19" t="s">
        <v>352</v>
      </c>
      <c r="I44" s="73" t="s">
        <v>353</v>
      </c>
      <c r="J44" s="14"/>
      <c r="L44" s="6" t="str">
        <f t="shared" si="3"/>
        <v>1930507012</v>
      </c>
      <c r="M44" s="57" t="s">
        <v>391</v>
      </c>
      <c r="N44" s="58">
        <v>8</v>
      </c>
    </row>
    <row r="45" spans="1:14" ht="19.899999999999999" customHeight="1" x14ac:dyDescent="0.2">
      <c r="A45" s="14"/>
      <c r="B45" s="15" t="s">
        <v>362</v>
      </c>
      <c r="C45" s="15" t="s">
        <v>363</v>
      </c>
      <c r="D45" s="16">
        <v>3.8</v>
      </c>
      <c r="E45" s="17">
        <f t="shared" si="1"/>
        <v>14</v>
      </c>
      <c r="F45" s="17">
        <f t="shared" si="0"/>
        <v>394</v>
      </c>
      <c r="G45" s="18">
        <f t="shared" si="6"/>
        <v>6</v>
      </c>
      <c r="H45" s="19" t="s">
        <v>352</v>
      </c>
      <c r="I45" s="73" t="s">
        <v>353</v>
      </c>
      <c r="J45" s="14"/>
      <c r="L45" s="6" t="str">
        <f t="shared" si="3"/>
        <v>1930510015</v>
      </c>
      <c r="M45" s="54" t="s">
        <v>354</v>
      </c>
      <c r="N45" s="55">
        <v>51.75</v>
      </c>
    </row>
    <row r="46" spans="1:14" ht="19.899999999999999" customHeight="1" x14ac:dyDescent="0.2">
      <c r="A46" s="14"/>
      <c r="B46" s="15" t="s">
        <v>360</v>
      </c>
      <c r="C46" s="15" t="s">
        <v>361</v>
      </c>
      <c r="D46" s="16">
        <v>3.8</v>
      </c>
      <c r="E46" s="17">
        <f t="shared" si="1"/>
        <v>15.75</v>
      </c>
      <c r="F46" s="17">
        <f t="shared" si="0"/>
        <v>395.75</v>
      </c>
      <c r="G46" s="18">
        <f t="shared" si="6"/>
        <v>5</v>
      </c>
      <c r="H46" s="19" t="s">
        <v>352</v>
      </c>
      <c r="I46" s="73" t="s">
        <v>353</v>
      </c>
      <c r="J46" s="14"/>
      <c r="L46" s="6" t="str">
        <f t="shared" si="3"/>
        <v>1930510037</v>
      </c>
      <c r="M46" s="54" t="s">
        <v>358</v>
      </c>
      <c r="N46" s="55">
        <v>30.25</v>
      </c>
    </row>
    <row r="47" spans="1:14" ht="19.899999999999999" customHeight="1" x14ac:dyDescent="0.2">
      <c r="A47" s="14"/>
      <c r="B47" s="15" t="s">
        <v>368</v>
      </c>
      <c r="C47" s="15" t="s">
        <v>369</v>
      </c>
      <c r="D47" s="16">
        <v>3.7</v>
      </c>
      <c r="E47" s="17">
        <f t="shared" si="1"/>
        <v>7</v>
      </c>
      <c r="F47" s="17">
        <f t="shared" si="0"/>
        <v>377</v>
      </c>
      <c r="G47" s="18">
        <f t="shared" si="6"/>
        <v>9</v>
      </c>
      <c r="H47" s="19" t="s">
        <v>352</v>
      </c>
      <c r="I47" s="73" t="s">
        <v>353</v>
      </c>
      <c r="J47" s="14"/>
      <c r="L47" s="6" t="str">
        <f t="shared" si="3"/>
        <v>1930510033</v>
      </c>
      <c r="M47" s="54" t="s">
        <v>360</v>
      </c>
      <c r="N47" s="55">
        <v>15.75</v>
      </c>
    </row>
    <row r="48" spans="1:14" ht="19.899999999999999" customHeight="1" x14ac:dyDescent="0.2">
      <c r="A48" s="14"/>
      <c r="B48" s="15" t="s">
        <v>358</v>
      </c>
      <c r="C48" s="15" t="s">
        <v>359</v>
      </c>
      <c r="D48" s="16">
        <v>3.7</v>
      </c>
      <c r="E48" s="17">
        <f t="shared" si="1"/>
        <v>30.25</v>
      </c>
      <c r="F48" s="17">
        <f t="shared" si="0"/>
        <v>400.25</v>
      </c>
      <c r="G48" s="18">
        <f t="shared" si="6"/>
        <v>4</v>
      </c>
      <c r="H48" s="19" t="s">
        <v>352</v>
      </c>
      <c r="I48" s="73" t="s">
        <v>353</v>
      </c>
      <c r="J48" s="14"/>
      <c r="L48" s="6" t="str">
        <f t="shared" si="3"/>
        <v>1930504054</v>
      </c>
      <c r="M48" s="54" t="s">
        <v>350</v>
      </c>
      <c r="N48" s="55">
        <v>46.5</v>
      </c>
    </row>
    <row r="49" spans="1:14" ht="19.899999999999999" customHeight="1" x14ac:dyDescent="0.2">
      <c r="A49" s="14"/>
      <c r="B49" s="15" t="s">
        <v>214</v>
      </c>
      <c r="C49" s="15" t="s">
        <v>215</v>
      </c>
      <c r="D49" s="16">
        <v>3.7</v>
      </c>
      <c r="E49" s="17">
        <f t="shared" si="1"/>
        <v>9</v>
      </c>
      <c r="F49" s="17">
        <f t="shared" si="0"/>
        <v>379</v>
      </c>
      <c r="G49" s="18">
        <f>RANK(F49,$F$49:$F$82,0)</f>
        <v>32</v>
      </c>
      <c r="H49" s="19" t="s">
        <v>150</v>
      </c>
      <c r="I49" s="73" t="s">
        <v>169</v>
      </c>
      <c r="J49" s="14"/>
      <c r="L49" s="6" t="str">
        <f t="shared" si="3"/>
        <v>1930510035</v>
      </c>
      <c r="M49" s="54" t="s">
        <v>368</v>
      </c>
      <c r="N49" s="55">
        <v>7</v>
      </c>
    </row>
    <row r="50" spans="1:14" ht="19.899999999999999" customHeight="1" x14ac:dyDescent="0.2">
      <c r="A50" s="14"/>
      <c r="B50" s="15" t="s">
        <v>194</v>
      </c>
      <c r="C50" s="15" t="s">
        <v>195</v>
      </c>
      <c r="D50" s="16">
        <v>3.7</v>
      </c>
      <c r="E50" s="17">
        <f t="shared" si="1"/>
        <v>22</v>
      </c>
      <c r="F50" s="17">
        <f t="shared" ref="F50:F113" si="7">D50*100+E50</f>
        <v>392</v>
      </c>
      <c r="G50" s="18">
        <f t="shared" ref="G50:G82" si="8">RANK(F50,$F$49:$F$82,0)</f>
        <v>21</v>
      </c>
      <c r="H50" s="19" t="s">
        <v>150</v>
      </c>
      <c r="I50" s="73" t="s">
        <v>156</v>
      </c>
      <c r="J50" s="14"/>
      <c r="L50" s="6" t="str">
        <f t="shared" si="3"/>
        <v>1930510024</v>
      </c>
      <c r="M50" s="54" t="s">
        <v>362</v>
      </c>
      <c r="N50" s="55">
        <v>14</v>
      </c>
    </row>
    <row r="51" spans="1:14" ht="19.899999999999999" customHeight="1" x14ac:dyDescent="0.2">
      <c r="A51" s="14"/>
      <c r="B51" s="15" t="s">
        <v>192</v>
      </c>
      <c r="C51" s="15" t="s">
        <v>193</v>
      </c>
      <c r="D51" s="16">
        <v>3.7</v>
      </c>
      <c r="E51" s="17">
        <f t="shared" si="1"/>
        <v>23.5</v>
      </c>
      <c r="F51" s="17">
        <f t="shared" si="7"/>
        <v>393.5</v>
      </c>
      <c r="G51" s="18">
        <f t="shared" si="8"/>
        <v>20</v>
      </c>
      <c r="H51" s="19" t="s">
        <v>150</v>
      </c>
      <c r="I51" s="73" t="s">
        <v>151</v>
      </c>
      <c r="J51" s="14"/>
      <c r="L51" s="6" t="str">
        <f t="shared" si="3"/>
        <v>1930408022</v>
      </c>
      <c r="M51" s="54" t="s">
        <v>364</v>
      </c>
      <c r="N51" s="55">
        <v>10</v>
      </c>
    </row>
    <row r="52" spans="1:14" ht="19.899999999999999" customHeight="1" x14ac:dyDescent="0.2">
      <c r="A52" s="14"/>
      <c r="B52" s="15" t="s">
        <v>212</v>
      </c>
      <c r="C52" s="15" t="s">
        <v>213</v>
      </c>
      <c r="D52" s="16">
        <v>3.7</v>
      </c>
      <c r="E52" s="17">
        <f t="shared" si="1"/>
        <v>11.25</v>
      </c>
      <c r="F52" s="17">
        <f t="shared" si="7"/>
        <v>381.25</v>
      </c>
      <c r="G52" s="18">
        <f t="shared" si="8"/>
        <v>31</v>
      </c>
      <c r="H52" s="19" t="s">
        <v>150</v>
      </c>
      <c r="I52" s="73" t="s">
        <v>156</v>
      </c>
      <c r="J52" s="14"/>
      <c r="L52" s="6" t="str">
        <f t="shared" si="3"/>
        <v>1930504057</v>
      </c>
      <c r="M52" s="54" t="s">
        <v>356</v>
      </c>
      <c r="N52" s="55">
        <v>41.5</v>
      </c>
    </row>
    <row r="53" spans="1:14" ht="19.899999999999999" customHeight="1" x14ac:dyDescent="0.2">
      <c r="A53" s="14"/>
      <c r="B53" s="15" t="s">
        <v>182</v>
      </c>
      <c r="C53" s="15" t="s">
        <v>183</v>
      </c>
      <c r="D53" s="16">
        <v>3.8</v>
      </c>
      <c r="E53" s="17">
        <f t="shared" si="1"/>
        <v>21.75</v>
      </c>
      <c r="F53" s="17">
        <f t="shared" si="7"/>
        <v>401.75</v>
      </c>
      <c r="G53" s="18">
        <f t="shared" si="8"/>
        <v>16</v>
      </c>
      <c r="H53" s="19" t="s">
        <v>150</v>
      </c>
      <c r="I53" s="73" t="s">
        <v>156</v>
      </c>
      <c r="J53" s="14"/>
      <c r="L53" s="6" t="str">
        <f t="shared" si="3"/>
        <v>1930504061</v>
      </c>
      <c r="M53" s="54" t="s">
        <v>366</v>
      </c>
      <c r="N53" s="55">
        <v>10</v>
      </c>
    </row>
    <row r="54" spans="1:14" ht="19.899999999999999" customHeight="1" x14ac:dyDescent="0.2">
      <c r="A54" s="14"/>
      <c r="B54" s="15" t="s">
        <v>174</v>
      </c>
      <c r="C54" s="15" t="s">
        <v>175</v>
      </c>
      <c r="D54" s="16">
        <v>3.7</v>
      </c>
      <c r="E54" s="17">
        <f t="shared" si="1"/>
        <v>35</v>
      </c>
      <c r="F54" s="17">
        <f t="shared" si="7"/>
        <v>405</v>
      </c>
      <c r="G54" s="18">
        <f t="shared" si="8"/>
        <v>12</v>
      </c>
      <c r="H54" s="19" t="s">
        <v>150</v>
      </c>
      <c r="I54" s="73" t="s">
        <v>169</v>
      </c>
      <c r="J54" s="14"/>
      <c r="L54" s="6" t="str">
        <f t="shared" si="3"/>
        <v>2030401071</v>
      </c>
      <c r="M54" s="76" t="s">
        <v>248</v>
      </c>
      <c r="N54" s="52">
        <v>11.5</v>
      </c>
    </row>
    <row r="55" spans="1:14" ht="19.899999999999999" customHeight="1" x14ac:dyDescent="0.2">
      <c r="A55" s="14"/>
      <c r="B55" s="15" t="s">
        <v>163</v>
      </c>
      <c r="C55" s="15" t="s">
        <v>164</v>
      </c>
      <c r="D55" s="16">
        <v>3.9</v>
      </c>
      <c r="E55" s="17">
        <f t="shared" si="1"/>
        <v>21</v>
      </c>
      <c r="F55" s="17">
        <f t="shared" si="7"/>
        <v>411</v>
      </c>
      <c r="G55" s="18">
        <f t="shared" si="8"/>
        <v>7</v>
      </c>
      <c r="H55" s="19" t="s">
        <v>150</v>
      </c>
      <c r="I55" s="73" t="s">
        <v>156</v>
      </c>
      <c r="J55" s="14"/>
      <c r="L55" s="6" t="str">
        <f t="shared" si="3"/>
        <v>2009401036</v>
      </c>
      <c r="M55" s="76" t="s">
        <v>244</v>
      </c>
      <c r="N55" s="53">
        <v>55</v>
      </c>
    </row>
    <row r="56" spans="1:14" ht="19.899999999999999" customHeight="1" x14ac:dyDescent="0.2">
      <c r="A56" s="14"/>
      <c r="B56" s="15" t="s">
        <v>165</v>
      </c>
      <c r="C56" s="15" t="s">
        <v>166</v>
      </c>
      <c r="D56" s="16">
        <v>3.9</v>
      </c>
      <c r="E56" s="17">
        <f t="shared" si="1"/>
        <v>20.5</v>
      </c>
      <c r="F56" s="17">
        <f t="shared" si="7"/>
        <v>410.5</v>
      </c>
      <c r="G56" s="18">
        <f t="shared" si="8"/>
        <v>8</v>
      </c>
      <c r="H56" s="19" t="s">
        <v>150</v>
      </c>
      <c r="I56" s="73" t="s">
        <v>156</v>
      </c>
      <c r="J56" s="14"/>
      <c r="L56" s="6" t="str">
        <f t="shared" si="3"/>
        <v>2009407014</v>
      </c>
      <c r="M56" s="76" t="s">
        <v>258</v>
      </c>
      <c r="N56" s="52">
        <v>43</v>
      </c>
    </row>
    <row r="57" spans="1:14" ht="19.899999999999999" customHeight="1" x14ac:dyDescent="0.2">
      <c r="A57" s="14"/>
      <c r="B57" s="15" t="s">
        <v>176</v>
      </c>
      <c r="C57" s="15" t="s">
        <v>177</v>
      </c>
      <c r="D57" s="16">
        <v>3.8</v>
      </c>
      <c r="E57" s="17">
        <f t="shared" si="1"/>
        <v>24</v>
      </c>
      <c r="F57" s="17">
        <f t="shared" si="7"/>
        <v>404</v>
      </c>
      <c r="G57" s="18">
        <f t="shared" si="8"/>
        <v>13</v>
      </c>
      <c r="H57" s="19" t="s">
        <v>150</v>
      </c>
      <c r="I57" s="73" t="s">
        <v>156</v>
      </c>
      <c r="J57" s="14"/>
      <c r="L57" s="6" t="str">
        <f t="shared" si="3"/>
        <v>2030408026</v>
      </c>
      <c r="M57" s="76" t="s">
        <v>250</v>
      </c>
      <c r="N57" s="52">
        <v>4.5</v>
      </c>
    </row>
    <row r="58" spans="1:14" ht="19.899999999999999" customHeight="1" x14ac:dyDescent="0.2">
      <c r="A58" s="14"/>
      <c r="B58" s="15" t="s">
        <v>188</v>
      </c>
      <c r="C58" s="15" t="s">
        <v>189</v>
      </c>
      <c r="D58" s="16">
        <v>3.7</v>
      </c>
      <c r="E58" s="17">
        <f t="shared" si="1"/>
        <v>24</v>
      </c>
      <c r="F58" s="17">
        <f t="shared" si="7"/>
        <v>394</v>
      </c>
      <c r="G58" s="18">
        <f t="shared" si="8"/>
        <v>19</v>
      </c>
      <c r="H58" s="19" t="s">
        <v>150</v>
      </c>
      <c r="I58" s="73" t="s">
        <v>169</v>
      </c>
      <c r="J58" s="14"/>
      <c r="L58" s="6" t="str">
        <f t="shared" si="3"/>
        <v>2030412040</v>
      </c>
      <c r="M58" s="76" t="s">
        <v>260</v>
      </c>
      <c r="N58" s="52">
        <v>3</v>
      </c>
    </row>
    <row r="59" spans="1:14" ht="19.899999999999999" customHeight="1" x14ac:dyDescent="0.2">
      <c r="A59" s="14"/>
      <c r="B59" s="15" t="s">
        <v>184</v>
      </c>
      <c r="C59" s="15" t="s">
        <v>185</v>
      </c>
      <c r="D59" s="16">
        <v>3.8</v>
      </c>
      <c r="E59" s="17">
        <f t="shared" si="1"/>
        <v>21</v>
      </c>
      <c r="F59" s="17">
        <f t="shared" si="7"/>
        <v>401</v>
      </c>
      <c r="G59" s="18">
        <f t="shared" si="8"/>
        <v>17</v>
      </c>
      <c r="H59" s="19" t="s">
        <v>150</v>
      </c>
      <c r="I59" s="73" t="s">
        <v>169</v>
      </c>
      <c r="J59" s="14"/>
      <c r="L59" s="6" t="str">
        <f t="shared" si="3"/>
        <v>2030401001</v>
      </c>
      <c r="M59" s="76" t="s">
        <v>252</v>
      </c>
      <c r="N59" s="52">
        <v>56</v>
      </c>
    </row>
    <row r="60" spans="1:14" ht="19.899999999999999" customHeight="1" x14ac:dyDescent="0.2">
      <c r="A60" s="14"/>
      <c r="B60" s="15" t="s">
        <v>196</v>
      </c>
      <c r="C60" s="15" t="s">
        <v>197</v>
      </c>
      <c r="D60" s="16">
        <v>3.6</v>
      </c>
      <c r="E60" s="17">
        <f t="shared" si="1"/>
        <v>28.25</v>
      </c>
      <c r="F60" s="17">
        <f t="shared" si="7"/>
        <v>388.25</v>
      </c>
      <c r="G60" s="18">
        <f t="shared" si="8"/>
        <v>23</v>
      </c>
      <c r="H60" s="19" t="s">
        <v>150</v>
      </c>
      <c r="I60" s="73" t="s">
        <v>169</v>
      </c>
      <c r="J60" s="14"/>
      <c r="L60" s="6" t="str">
        <f t="shared" si="3"/>
        <v>2030401034</v>
      </c>
      <c r="M60" s="76" t="s">
        <v>256</v>
      </c>
      <c r="N60" s="52">
        <v>55</v>
      </c>
    </row>
    <row r="61" spans="1:14" ht="19.899999999999999" customHeight="1" x14ac:dyDescent="0.2">
      <c r="A61" s="14"/>
      <c r="B61" s="15" t="s">
        <v>167</v>
      </c>
      <c r="C61" s="15" t="s">
        <v>168</v>
      </c>
      <c r="D61" s="16">
        <v>3.8</v>
      </c>
      <c r="E61" s="17">
        <f t="shared" si="1"/>
        <v>30.5</v>
      </c>
      <c r="F61" s="17">
        <f t="shared" si="7"/>
        <v>410.5</v>
      </c>
      <c r="G61" s="18">
        <f t="shared" si="8"/>
        <v>8</v>
      </c>
      <c r="H61" s="19" t="s">
        <v>150</v>
      </c>
      <c r="I61" s="73" t="s">
        <v>169</v>
      </c>
      <c r="J61" s="14"/>
      <c r="L61" s="6" t="str">
        <f t="shared" si="3"/>
        <v>1930509079</v>
      </c>
      <c r="M61" s="64" t="s">
        <v>117</v>
      </c>
      <c r="N61" s="60">
        <v>10.5</v>
      </c>
    </row>
    <row r="62" spans="1:14" ht="19.899999999999999" customHeight="1" x14ac:dyDescent="0.2">
      <c r="A62" s="14"/>
      <c r="B62" s="15" t="s">
        <v>206</v>
      </c>
      <c r="C62" s="15" t="s">
        <v>207</v>
      </c>
      <c r="D62" s="16">
        <v>3.7</v>
      </c>
      <c r="E62" s="17">
        <f t="shared" si="1"/>
        <v>15.5</v>
      </c>
      <c r="F62" s="17">
        <f t="shared" si="7"/>
        <v>385.5</v>
      </c>
      <c r="G62" s="18">
        <f t="shared" si="8"/>
        <v>28</v>
      </c>
      <c r="H62" s="19" t="s">
        <v>150</v>
      </c>
      <c r="I62" s="73" t="s">
        <v>169</v>
      </c>
      <c r="J62" s="14"/>
      <c r="L62" s="6" t="str">
        <f t="shared" si="3"/>
        <v>1930509080</v>
      </c>
      <c r="M62" s="64" t="s">
        <v>112</v>
      </c>
      <c r="N62" s="60">
        <v>5.5</v>
      </c>
    </row>
    <row r="63" spans="1:14" ht="19.899999999999999" customHeight="1" x14ac:dyDescent="0.2">
      <c r="A63" s="14"/>
      <c r="B63" s="15" t="s">
        <v>198</v>
      </c>
      <c r="C63" s="15" t="s">
        <v>199</v>
      </c>
      <c r="D63" s="16">
        <v>3.7</v>
      </c>
      <c r="E63" s="17">
        <f t="shared" si="1"/>
        <v>18.5</v>
      </c>
      <c r="F63" s="17">
        <f t="shared" si="7"/>
        <v>388.5</v>
      </c>
      <c r="G63" s="18">
        <f t="shared" si="8"/>
        <v>22</v>
      </c>
      <c r="H63" s="19" t="s">
        <v>150</v>
      </c>
      <c r="I63" s="73" t="s">
        <v>169</v>
      </c>
      <c r="J63" s="14"/>
      <c r="L63" s="6" t="str">
        <f t="shared" si="3"/>
        <v>1930509041</v>
      </c>
      <c r="M63" s="64" t="s">
        <v>106</v>
      </c>
      <c r="N63" s="60">
        <v>10.5</v>
      </c>
    </row>
    <row r="64" spans="1:14" ht="19.899999999999999" customHeight="1" x14ac:dyDescent="0.2">
      <c r="A64" s="14"/>
      <c r="B64" s="15" t="s">
        <v>208</v>
      </c>
      <c r="C64" s="15" t="s">
        <v>209</v>
      </c>
      <c r="D64" s="16">
        <v>3.7</v>
      </c>
      <c r="E64" s="17">
        <f t="shared" si="1"/>
        <v>12</v>
      </c>
      <c r="F64" s="17">
        <f t="shared" si="7"/>
        <v>382</v>
      </c>
      <c r="G64" s="18">
        <f t="shared" si="8"/>
        <v>29</v>
      </c>
      <c r="H64" s="19" t="s">
        <v>150</v>
      </c>
      <c r="I64" s="73" t="s">
        <v>169</v>
      </c>
      <c r="J64" s="14"/>
      <c r="L64" s="6" t="str">
        <f t="shared" si="3"/>
        <v>1930509075</v>
      </c>
      <c r="M64" s="77" t="s">
        <v>110</v>
      </c>
      <c r="N64" s="60">
        <v>15.5</v>
      </c>
    </row>
    <row r="65" spans="1:14" ht="19.899999999999999" customHeight="1" x14ac:dyDescent="0.2">
      <c r="A65" s="14"/>
      <c r="B65" s="15" t="s">
        <v>204</v>
      </c>
      <c r="C65" s="15" t="s">
        <v>205</v>
      </c>
      <c r="D65" s="16">
        <v>3.7</v>
      </c>
      <c r="E65" s="17">
        <f t="shared" si="1"/>
        <v>17</v>
      </c>
      <c r="F65" s="17">
        <f t="shared" si="7"/>
        <v>387</v>
      </c>
      <c r="G65" s="18">
        <f t="shared" si="8"/>
        <v>26</v>
      </c>
      <c r="H65" s="19" t="s">
        <v>150</v>
      </c>
      <c r="I65" s="73" t="s">
        <v>169</v>
      </c>
      <c r="J65" s="14"/>
      <c r="L65" s="6" t="str">
        <f t="shared" si="3"/>
        <v>1930509023</v>
      </c>
      <c r="M65" s="64" t="s">
        <v>104</v>
      </c>
      <c r="N65" s="60">
        <v>13</v>
      </c>
    </row>
    <row r="66" spans="1:14" ht="19.899999999999999" customHeight="1" x14ac:dyDescent="0.2">
      <c r="A66" s="14"/>
      <c r="B66" s="15" t="s">
        <v>202</v>
      </c>
      <c r="C66" s="15" t="s">
        <v>203</v>
      </c>
      <c r="D66" s="16">
        <v>3.7</v>
      </c>
      <c r="E66" s="17">
        <f t="shared" si="1"/>
        <v>17.5</v>
      </c>
      <c r="F66" s="17">
        <f t="shared" si="7"/>
        <v>387.5</v>
      </c>
      <c r="G66" s="18">
        <f t="shared" si="8"/>
        <v>25</v>
      </c>
      <c r="H66" s="19" t="s">
        <v>150</v>
      </c>
      <c r="I66" s="73" t="s">
        <v>151</v>
      </c>
      <c r="J66" s="14"/>
      <c r="L66" s="6" t="str">
        <f t="shared" si="3"/>
        <v>1930509081</v>
      </c>
      <c r="M66" s="64" t="s">
        <v>119</v>
      </c>
      <c r="N66" s="60">
        <v>10</v>
      </c>
    </row>
    <row r="67" spans="1:14" ht="19.899999999999999" customHeight="1" x14ac:dyDescent="0.2">
      <c r="A67" s="14"/>
      <c r="B67" s="15" t="s">
        <v>190</v>
      </c>
      <c r="C67" s="15" t="s">
        <v>191</v>
      </c>
      <c r="D67" s="16">
        <v>3.8</v>
      </c>
      <c r="E67" s="17">
        <f t="shared" ref="E67:E130" si="9">VLOOKUP(B67,$M:$N,2,0)</f>
        <v>7</v>
      </c>
      <c r="F67" s="17">
        <f t="shared" si="7"/>
        <v>387</v>
      </c>
      <c r="G67" s="18">
        <f t="shared" si="8"/>
        <v>26</v>
      </c>
      <c r="H67" s="19" t="s">
        <v>150</v>
      </c>
      <c r="I67" s="73" t="s">
        <v>151</v>
      </c>
      <c r="J67" s="14"/>
      <c r="L67" s="6" t="str">
        <f t="shared" ref="L67:L130" si="10">VLOOKUP(M67,$B:$B,1,0)</f>
        <v>1930509100</v>
      </c>
      <c r="M67" s="75" t="s">
        <v>102</v>
      </c>
      <c r="N67" s="60">
        <v>20.5</v>
      </c>
    </row>
    <row r="68" spans="1:14" ht="19.899999999999999" customHeight="1" x14ac:dyDescent="0.2">
      <c r="A68" s="14"/>
      <c r="B68" s="15" t="s">
        <v>200</v>
      </c>
      <c r="C68" s="15" t="s">
        <v>201</v>
      </c>
      <c r="D68" s="16">
        <v>3.7</v>
      </c>
      <c r="E68" s="17">
        <f t="shared" si="9"/>
        <v>17.75</v>
      </c>
      <c r="F68" s="17">
        <f t="shared" si="7"/>
        <v>387.75</v>
      </c>
      <c r="G68" s="18">
        <f t="shared" si="8"/>
        <v>24</v>
      </c>
      <c r="H68" s="19" t="s">
        <v>150</v>
      </c>
      <c r="I68" s="73" t="s">
        <v>151</v>
      </c>
      <c r="J68" s="14"/>
      <c r="L68" s="6" t="str">
        <f t="shared" si="10"/>
        <v>1922402006</v>
      </c>
      <c r="M68" s="64" t="s">
        <v>93</v>
      </c>
      <c r="N68" s="60">
        <v>24</v>
      </c>
    </row>
    <row r="69" spans="1:14" ht="19.899999999999999" customHeight="1" x14ac:dyDescent="0.2">
      <c r="A69" s="14"/>
      <c r="B69" s="15" t="s">
        <v>210</v>
      </c>
      <c r="C69" s="15" t="s">
        <v>211</v>
      </c>
      <c r="D69" s="16">
        <v>3.6</v>
      </c>
      <c r="E69" s="17">
        <f t="shared" si="9"/>
        <v>21.5</v>
      </c>
      <c r="F69" s="17">
        <f t="shared" si="7"/>
        <v>381.5</v>
      </c>
      <c r="G69" s="18">
        <f t="shared" si="8"/>
        <v>30</v>
      </c>
      <c r="H69" s="19" t="s">
        <v>150</v>
      </c>
      <c r="I69" s="73" t="s">
        <v>151</v>
      </c>
      <c r="J69" s="14"/>
      <c r="L69" s="6" t="str">
        <f t="shared" si="10"/>
        <v>1930509106</v>
      </c>
      <c r="M69" s="64" t="s">
        <v>85</v>
      </c>
      <c r="N69" s="60">
        <v>55.5</v>
      </c>
    </row>
    <row r="70" spans="1:14" ht="19.899999999999999" customHeight="1" x14ac:dyDescent="0.2">
      <c r="A70" s="14"/>
      <c r="B70" s="15" t="s">
        <v>172</v>
      </c>
      <c r="C70" s="15" t="s">
        <v>173</v>
      </c>
      <c r="D70" s="16">
        <v>3.8</v>
      </c>
      <c r="E70" s="17">
        <f t="shared" si="9"/>
        <v>25.75</v>
      </c>
      <c r="F70" s="17">
        <f t="shared" si="7"/>
        <v>405.75</v>
      </c>
      <c r="G70" s="18">
        <f t="shared" si="8"/>
        <v>11</v>
      </c>
      <c r="H70" s="19" t="s">
        <v>150</v>
      </c>
      <c r="I70" s="73" t="s">
        <v>151</v>
      </c>
      <c r="J70" s="14"/>
      <c r="L70" s="6" t="str">
        <f t="shared" si="10"/>
        <v>1930509074</v>
      </c>
      <c r="M70" s="64" t="s">
        <v>123</v>
      </c>
      <c r="N70" s="60">
        <v>15.5</v>
      </c>
    </row>
    <row r="71" spans="1:14" ht="19.899999999999999" customHeight="1" x14ac:dyDescent="0.2">
      <c r="A71" s="14"/>
      <c r="B71" s="15" t="s">
        <v>170</v>
      </c>
      <c r="C71" s="15" t="s">
        <v>171</v>
      </c>
      <c r="D71" s="16">
        <v>3.8</v>
      </c>
      <c r="E71" s="17">
        <f t="shared" si="9"/>
        <v>26</v>
      </c>
      <c r="F71" s="17">
        <f t="shared" si="7"/>
        <v>406</v>
      </c>
      <c r="G71" s="18">
        <f t="shared" si="8"/>
        <v>10</v>
      </c>
      <c r="H71" s="19" t="s">
        <v>150</v>
      </c>
      <c r="I71" s="73" t="s">
        <v>151</v>
      </c>
      <c r="J71" s="14"/>
      <c r="L71" s="6" t="str">
        <f t="shared" si="10"/>
        <v>1930509043</v>
      </c>
      <c r="M71" s="64" t="s">
        <v>91</v>
      </c>
      <c r="N71" s="60">
        <v>46.5</v>
      </c>
    </row>
    <row r="72" spans="1:14" ht="19.899999999999999" customHeight="1" x14ac:dyDescent="0.2">
      <c r="A72" s="14"/>
      <c r="B72" s="15" t="s">
        <v>186</v>
      </c>
      <c r="C72" s="15" t="s">
        <v>187</v>
      </c>
      <c r="D72" s="16">
        <v>3.8</v>
      </c>
      <c r="E72" s="17">
        <f t="shared" si="9"/>
        <v>19.75</v>
      </c>
      <c r="F72" s="17">
        <f t="shared" si="7"/>
        <v>399.75</v>
      </c>
      <c r="G72" s="18">
        <f t="shared" si="8"/>
        <v>18</v>
      </c>
      <c r="H72" s="19" t="s">
        <v>150</v>
      </c>
      <c r="I72" s="73" t="s">
        <v>151</v>
      </c>
      <c r="J72" s="14"/>
      <c r="L72" s="6" t="str">
        <f t="shared" si="10"/>
        <v>1930509059</v>
      </c>
      <c r="M72" s="64" t="s">
        <v>96</v>
      </c>
      <c r="N72" s="60">
        <v>31</v>
      </c>
    </row>
    <row r="73" spans="1:14" ht="19.899999999999999" customHeight="1" x14ac:dyDescent="0.2">
      <c r="A73" s="14"/>
      <c r="B73" s="15" t="s">
        <v>216</v>
      </c>
      <c r="C73" s="15" t="s">
        <v>217</v>
      </c>
      <c r="D73" s="16">
        <v>3.7</v>
      </c>
      <c r="E73" s="17">
        <v>0</v>
      </c>
      <c r="F73" s="17">
        <f t="shared" si="7"/>
        <v>370</v>
      </c>
      <c r="G73" s="18">
        <f t="shared" si="8"/>
        <v>33</v>
      </c>
      <c r="H73" s="19" t="s">
        <v>150</v>
      </c>
      <c r="I73" s="73" t="s">
        <v>151</v>
      </c>
      <c r="J73" s="14"/>
      <c r="K73" s="6" t="s">
        <v>444</v>
      </c>
      <c r="L73" s="6" t="str">
        <f t="shared" si="10"/>
        <v>1930509091</v>
      </c>
      <c r="M73" s="64" t="s">
        <v>108</v>
      </c>
      <c r="N73" s="60">
        <v>19.5</v>
      </c>
    </row>
    <row r="74" spans="1:14" ht="19.899999999999999" customHeight="1" x14ac:dyDescent="0.2">
      <c r="A74" s="14"/>
      <c r="B74" s="15" t="s">
        <v>178</v>
      </c>
      <c r="C74" s="15" t="s">
        <v>179</v>
      </c>
      <c r="D74" s="16">
        <v>3.8</v>
      </c>
      <c r="E74" s="17">
        <f t="shared" si="9"/>
        <v>23.5</v>
      </c>
      <c r="F74" s="17">
        <f t="shared" si="7"/>
        <v>403.5</v>
      </c>
      <c r="G74" s="18">
        <f t="shared" si="8"/>
        <v>14</v>
      </c>
      <c r="H74" s="19" t="s">
        <v>150</v>
      </c>
      <c r="I74" s="73" t="s">
        <v>151</v>
      </c>
      <c r="J74" s="14"/>
      <c r="L74" s="6" t="str">
        <f t="shared" si="10"/>
        <v>1930509062</v>
      </c>
      <c r="M74" s="64" t="s">
        <v>100</v>
      </c>
      <c r="N74" s="60">
        <v>22.25</v>
      </c>
    </row>
    <row r="75" spans="1:14" ht="19.899999999999999" customHeight="1" x14ac:dyDescent="0.2">
      <c r="A75" s="14"/>
      <c r="B75" s="15" t="s">
        <v>218</v>
      </c>
      <c r="C75" s="15" t="s">
        <v>219</v>
      </c>
      <c r="D75" s="16">
        <v>3.6</v>
      </c>
      <c r="E75" s="17">
        <v>0</v>
      </c>
      <c r="F75" s="17">
        <f t="shared" si="7"/>
        <v>360</v>
      </c>
      <c r="G75" s="18">
        <f t="shared" si="8"/>
        <v>34</v>
      </c>
      <c r="H75" s="19" t="s">
        <v>150</v>
      </c>
      <c r="I75" s="73" t="s">
        <v>156</v>
      </c>
      <c r="J75" s="14"/>
      <c r="K75" s="6" t="s">
        <v>444</v>
      </c>
      <c r="L75" s="6" t="str">
        <f t="shared" si="10"/>
        <v>1930509082</v>
      </c>
      <c r="M75" s="64" t="s">
        <v>89</v>
      </c>
      <c r="N75" s="60">
        <v>49</v>
      </c>
    </row>
    <row r="76" spans="1:14" ht="19.899999999999999" customHeight="1" x14ac:dyDescent="0.2">
      <c r="A76" s="14"/>
      <c r="B76" s="15" t="s">
        <v>154</v>
      </c>
      <c r="C76" s="15" t="s">
        <v>155</v>
      </c>
      <c r="D76" s="16">
        <v>3.8</v>
      </c>
      <c r="E76" s="17">
        <f t="shared" si="9"/>
        <v>41.75</v>
      </c>
      <c r="F76" s="17">
        <f t="shared" si="7"/>
        <v>421.75</v>
      </c>
      <c r="G76" s="18">
        <f t="shared" si="8"/>
        <v>3</v>
      </c>
      <c r="H76" s="19" t="s">
        <v>150</v>
      </c>
      <c r="I76" s="73" t="s">
        <v>156</v>
      </c>
      <c r="J76" s="14"/>
      <c r="L76" s="6" t="str">
        <f t="shared" si="10"/>
        <v>1930509040</v>
      </c>
      <c r="M76" s="64" t="s">
        <v>98</v>
      </c>
      <c r="N76" s="60">
        <v>23</v>
      </c>
    </row>
    <row r="77" spans="1:14" ht="19.899999999999999" customHeight="1" x14ac:dyDescent="0.2">
      <c r="A77" s="14"/>
      <c r="B77" s="15" t="s">
        <v>157</v>
      </c>
      <c r="C77" s="15" t="s">
        <v>158</v>
      </c>
      <c r="D77" s="16">
        <v>3.8</v>
      </c>
      <c r="E77" s="17">
        <f t="shared" si="9"/>
        <v>36</v>
      </c>
      <c r="F77" s="17">
        <f t="shared" si="7"/>
        <v>416</v>
      </c>
      <c r="G77" s="18">
        <f t="shared" si="8"/>
        <v>4</v>
      </c>
      <c r="H77" s="19" t="s">
        <v>150</v>
      </c>
      <c r="I77" s="73" t="s">
        <v>156</v>
      </c>
      <c r="J77" s="14"/>
      <c r="L77" s="6" t="str">
        <f t="shared" si="10"/>
        <v>1930509066</v>
      </c>
      <c r="M77" s="64" t="s">
        <v>125</v>
      </c>
      <c r="N77" s="60">
        <v>10</v>
      </c>
    </row>
    <row r="78" spans="1:14" ht="19.899999999999999" customHeight="1" x14ac:dyDescent="0.2">
      <c r="A78" s="14"/>
      <c r="B78" s="15" t="s">
        <v>180</v>
      </c>
      <c r="C78" s="15" t="s">
        <v>181</v>
      </c>
      <c r="D78" s="16">
        <v>3.8</v>
      </c>
      <c r="E78" s="17">
        <f t="shared" si="9"/>
        <v>22</v>
      </c>
      <c r="F78" s="17">
        <f t="shared" si="7"/>
        <v>402</v>
      </c>
      <c r="G78" s="18">
        <f t="shared" si="8"/>
        <v>15</v>
      </c>
      <c r="H78" s="19" t="s">
        <v>150</v>
      </c>
      <c r="I78" s="73" t="s">
        <v>151</v>
      </c>
      <c r="J78" s="14"/>
      <c r="L78" s="6" t="str">
        <f t="shared" si="10"/>
        <v>1930509015</v>
      </c>
      <c r="M78" s="64" t="s">
        <v>121</v>
      </c>
      <c r="N78" s="60">
        <v>9</v>
      </c>
    </row>
    <row r="79" spans="1:14" ht="19.899999999999999" customHeight="1" x14ac:dyDescent="0.2">
      <c r="A79" s="14"/>
      <c r="B79" s="15" t="s">
        <v>148</v>
      </c>
      <c r="C79" s="15" t="s">
        <v>149</v>
      </c>
      <c r="D79" s="16">
        <v>3.7</v>
      </c>
      <c r="E79" s="17">
        <f t="shared" si="9"/>
        <v>61.5</v>
      </c>
      <c r="F79" s="17">
        <f t="shared" si="7"/>
        <v>431.5</v>
      </c>
      <c r="G79" s="18">
        <f t="shared" si="8"/>
        <v>1</v>
      </c>
      <c r="H79" s="19" t="s">
        <v>150</v>
      </c>
      <c r="I79" s="73" t="s">
        <v>151</v>
      </c>
      <c r="J79" s="14"/>
      <c r="L79" s="6" t="str">
        <f t="shared" si="10"/>
        <v>1930401047</v>
      </c>
      <c r="M79" s="64" t="s">
        <v>114</v>
      </c>
      <c r="N79" s="60">
        <v>11.5</v>
      </c>
    </row>
    <row r="80" spans="1:14" ht="19.899999999999999" customHeight="1" x14ac:dyDescent="0.2">
      <c r="A80" s="14"/>
      <c r="B80" s="15" t="s">
        <v>152</v>
      </c>
      <c r="C80" s="15" t="s">
        <v>153</v>
      </c>
      <c r="D80" s="16">
        <v>3.9</v>
      </c>
      <c r="E80" s="17">
        <f t="shared" si="9"/>
        <v>40.25</v>
      </c>
      <c r="F80" s="17">
        <f t="shared" si="7"/>
        <v>430.25</v>
      </c>
      <c r="G80" s="18">
        <f t="shared" si="8"/>
        <v>2</v>
      </c>
      <c r="H80" s="19" t="s">
        <v>150</v>
      </c>
      <c r="I80" s="73" t="s">
        <v>151</v>
      </c>
      <c r="J80" s="14"/>
      <c r="L80" s="6" t="str">
        <f t="shared" si="10"/>
        <v>1930517044</v>
      </c>
      <c r="M80" s="65" t="s">
        <v>238</v>
      </c>
      <c r="N80" s="66">
        <v>12.25</v>
      </c>
    </row>
    <row r="81" spans="1:14" ht="19.899999999999999" customHeight="1" x14ac:dyDescent="0.2">
      <c r="A81" s="14"/>
      <c r="B81" s="15" t="s">
        <v>161</v>
      </c>
      <c r="C81" s="15" t="s">
        <v>162</v>
      </c>
      <c r="D81" s="16">
        <v>3.7</v>
      </c>
      <c r="E81" s="17">
        <f t="shared" si="9"/>
        <v>44</v>
      </c>
      <c r="F81" s="17">
        <f t="shared" si="7"/>
        <v>414</v>
      </c>
      <c r="G81" s="18">
        <f t="shared" si="8"/>
        <v>6</v>
      </c>
      <c r="H81" s="19" t="s">
        <v>150</v>
      </c>
      <c r="I81" s="73" t="s">
        <v>151</v>
      </c>
      <c r="J81" s="14"/>
      <c r="L81" s="6" t="str">
        <f t="shared" si="10"/>
        <v>1930517014</v>
      </c>
      <c r="M81" s="65" t="s">
        <v>236</v>
      </c>
      <c r="N81" s="66">
        <v>18.5</v>
      </c>
    </row>
    <row r="82" spans="1:14" ht="19.899999999999999" customHeight="1" x14ac:dyDescent="0.2">
      <c r="A82" s="14"/>
      <c r="B82" s="15" t="s">
        <v>159</v>
      </c>
      <c r="C82" s="15" t="s">
        <v>160</v>
      </c>
      <c r="D82" s="16">
        <v>3.8</v>
      </c>
      <c r="E82" s="17">
        <f t="shared" si="9"/>
        <v>35.5</v>
      </c>
      <c r="F82" s="17">
        <f t="shared" si="7"/>
        <v>415.5</v>
      </c>
      <c r="G82" s="18">
        <f t="shared" si="8"/>
        <v>5</v>
      </c>
      <c r="H82" s="19" t="s">
        <v>150</v>
      </c>
      <c r="I82" s="73" t="s">
        <v>151</v>
      </c>
      <c r="J82" s="14"/>
      <c r="L82" s="6" t="str">
        <f t="shared" si="10"/>
        <v>1930517042</v>
      </c>
      <c r="M82" s="65" t="s">
        <v>220</v>
      </c>
      <c r="N82" s="66">
        <v>60</v>
      </c>
    </row>
    <row r="83" spans="1:14" ht="19.899999999999999" customHeight="1" x14ac:dyDescent="0.2">
      <c r="A83" s="14"/>
      <c r="B83" s="15" t="s">
        <v>232</v>
      </c>
      <c r="C83" s="15" t="s">
        <v>233</v>
      </c>
      <c r="D83" s="16">
        <v>3.7</v>
      </c>
      <c r="E83" s="17">
        <f t="shared" si="9"/>
        <v>30</v>
      </c>
      <c r="F83" s="17">
        <f t="shared" si="7"/>
        <v>400</v>
      </c>
      <c r="G83" s="18">
        <f>RANK(F83,$F$83:$F$93,0)</f>
        <v>6</v>
      </c>
      <c r="H83" s="19" t="s">
        <v>222</v>
      </c>
      <c r="I83" s="25" t="s">
        <v>223</v>
      </c>
      <c r="J83" s="14"/>
      <c r="L83" s="6" t="str">
        <f t="shared" si="10"/>
        <v>1930517005</v>
      </c>
      <c r="M83" s="65" t="s">
        <v>224</v>
      </c>
      <c r="N83" s="66">
        <v>39</v>
      </c>
    </row>
    <row r="84" spans="1:14" ht="19.899999999999999" customHeight="1" x14ac:dyDescent="0.2">
      <c r="A84" s="14"/>
      <c r="B84" s="15" t="s">
        <v>240</v>
      </c>
      <c r="C84" s="15" t="s">
        <v>241</v>
      </c>
      <c r="D84" s="16">
        <v>3.7</v>
      </c>
      <c r="E84" s="17">
        <f t="shared" si="9"/>
        <v>15.25</v>
      </c>
      <c r="F84" s="17">
        <f t="shared" si="7"/>
        <v>385.25</v>
      </c>
      <c r="G84" s="18">
        <f t="shared" ref="G84:G93" si="11">RANK(F84,$F$83:$F$93,0)</f>
        <v>10</v>
      </c>
      <c r="H84" s="19" t="s">
        <v>222</v>
      </c>
      <c r="I84" s="25" t="s">
        <v>223</v>
      </c>
      <c r="J84" s="14"/>
      <c r="L84" s="6" t="str">
        <f t="shared" si="10"/>
        <v>1930517043</v>
      </c>
      <c r="M84" s="65" t="s">
        <v>230</v>
      </c>
      <c r="N84" s="66">
        <v>34.25</v>
      </c>
    </row>
    <row r="85" spans="1:14" ht="19.899999999999999" customHeight="1" x14ac:dyDescent="0.2">
      <c r="A85" s="14"/>
      <c r="B85" s="15" t="s">
        <v>228</v>
      </c>
      <c r="C85" s="15" t="s">
        <v>229</v>
      </c>
      <c r="D85" s="16">
        <v>3.7</v>
      </c>
      <c r="E85" s="17">
        <f t="shared" si="9"/>
        <v>49.25</v>
      </c>
      <c r="F85" s="17">
        <f t="shared" si="7"/>
        <v>419.25</v>
      </c>
      <c r="G85" s="18">
        <f t="shared" si="11"/>
        <v>4</v>
      </c>
      <c r="H85" s="19" t="s">
        <v>222</v>
      </c>
      <c r="I85" s="25" t="s">
        <v>223</v>
      </c>
      <c r="J85" s="14"/>
      <c r="L85" s="6" t="str">
        <f t="shared" si="10"/>
        <v>1930504094</v>
      </c>
      <c r="M85" s="65" t="s">
        <v>240</v>
      </c>
      <c r="N85" s="66">
        <v>15.25</v>
      </c>
    </row>
    <row r="86" spans="1:14" ht="19.899999999999999" customHeight="1" x14ac:dyDescent="0.2">
      <c r="A86" s="14"/>
      <c r="B86" s="15" t="s">
        <v>224</v>
      </c>
      <c r="C86" s="15" t="s">
        <v>225</v>
      </c>
      <c r="D86" s="16">
        <v>3.9</v>
      </c>
      <c r="E86" s="17">
        <f t="shared" si="9"/>
        <v>39</v>
      </c>
      <c r="F86" s="17">
        <f t="shared" si="7"/>
        <v>429</v>
      </c>
      <c r="G86" s="18">
        <f t="shared" si="11"/>
        <v>2</v>
      </c>
      <c r="H86" s="19" t="s">
        <v>222</v>
      </c>
      <c r="I86" s="25" t="s">
        <v>223</v>
      </c>
      <c r="J86" s="14"/>
      <c r="L86" s="6" t="str">
        <f t="shared" si="10"/>
        <v>1930408027</v>
      </c>
      <c r="M86" s="65" t="s">
        <v>232</v>
      </c>
      <c r="N86" s="66">
        <v>30</v>
      </c>
    </row>
    <row r="87" spans="1:14" ht="19.899999999999999" customHeight="1" x14ac:dyDescent="0.2">
      <c r="A87" s="14"/>
      <c r="B87" s="15" t="s">
        <v>236</v>
      </c>
      <c r="C87" s="15" t="s">
        <v>237</v>
      </c>
      <c r="D87" s="16">
        <v>3.8</v>
      </c>
      <c r="E87" s="17">
        <f t="shared" si="9"/>
        <v>18.5</v>
      </c>
      <c r="F87" s="17">
        <f t="shared" si="7"/>
        <v>398.5</v>
      </c>
      <c r="G87" s="18">
        <f t="shared" si="11"/>
        <v>8</v>
      </c>
      <c r="H87" s="19" t="s">
        <v>222</v>
      </c>
      <c r="I87" s="25" t="s">
        <v>223</v>
      </c>
      <c r="J87" s="14"/>
      <c r="L87" s="6" t="str">
        <f t="shared" si="10"/>
        <v>1930517004</v>
      </c>
      <c r="M87" s="65" t="s">
        <v>228</v>
      </c>
      <c r="N87" s="67">
        <v>49.25</v>
      </c>
    </row>
    <row r="88" spans="1:14" ht="19.899999999999999" customHeight="1" x14ac:dyDescent="0.2">
      <c r="A88" s="14"/>
      <c r="B88" s="15" t="s">
        <v>234</v>
      </c>
      <c r="C88" s="15" t="s">
        <v>235</v>
      </c>
      <c r="D88" s="16">
        <v>3.9</v>
      </c>
      <c r="E88" s="17">
        <f t="shared" si="9"/>
        <v>9.25</v>
      </c>
      <c r="F88" s="17">
        <f t="shared" si="7"/>
        <v>399.25</v>
      </c>
      <c r="G88" s="18">
        <f t="shared" si="11"/>
        <v>7</v>
      </c>
      <c r="H88" s="19" t="s">
        <v>222</v>
      </c>
      <c r="I88" s="25" t="s">
        <v>223</v>
      </c>
      <c r="J88" s="14"/>
      <c r="L88" s="6" t="str">
        <f t="shared" si="10"/>
        <v>1930517031</v>
      </c>
      <c r="M88" s="65" t="s">
        <v>226</v>
      </c>
      <c r="N88" s="67">
        <v>53.5</v>
      </c>
    </row>
    <row r="89" spans="1:14" ht="19.899999999999999" customHeight="1" x14ac:dyDescent="0.2">
      <c r="A89" s="14"/>
      <c r="B89" s="15" t="s">
        <v>242</v>
      </c>
      <c r="C89" s="15" t="s">
        <v>243</v>
      </c>
      <c r="D89" s="16">
        <v>3.7</v>
      </c>
      <c r="E89" s="17">
        <v>0</v>
      </c>
      <c r="F89" s="17">
        <f t="shared" si="7"/>
        <v>370</v>
      </c>
      <c r="G89" s="18">
        <f t="shared" si="11"/>
        <v>11</v>
      </c>
      <c r="H89" s="19" t="s">
        <v>222</v>
      </c>
      <c r="I89" s="25" t="s">
        <v>223</v>
      </c>
      <c r="J89" s="14"/>
      <c r="K89" s="6" t="s">
        <v>444</v>
      </c>
      <c r="L89" s="6" t="str">
        <f t="shared" si="10"/>
        <v>1930517015</v>
      </c>
      <c r="M89" s="65" t="s">
        <v>234</v>
      </c>
      <c r="N89" s="66">
        <v>9.25</v>
      </c>
    </row>
    <row r="90" spans="1:14" ht="19.899999999999999" customHeight="1" x14ac:dyDescent="0.2">
      <c r="A90" s="14"/>
      <c r="B90" s="15" t="s">
        <v>226</v>
      </c>
      <c r="C90" s="15" t="s">
        <v>227</v>
      </c>
      <c r="D90" s="16">
        <v>3.7</v>
      </c>
      <c r="E90" s="17">
        <f t="shared" si="9"/>
        <v>53.5</v>
      </c>
      <c r="F90" s="17">
        <f t="shared" si="7"/>
        <v>423.5</v>
      </c>
      <c r="G90" s="18">
        <f t="shared" si="11"/>
        <v>3</v>
      </c>
      <c r="H90" s="19" t="s">
        <v>222</v>
      </c>
      <c r="I90" s="25" t="s">
        <v>223</v>
      </c>
      <c r="J90" s="14"/>
      <c r="L90" s="6" t="str">
        <f t="shared" si="10"/>
        <v>2030408012</v>
      </c>
      <c r="M90" s="54" t="s">
        <v>342</v>
      </c>
      <c r="N90" s="66">
        <v>10.5</v>
      </c>
    </row>
    <row r="91" spans="1:14" ht="19.899999999999999" customHeight="1" x14ac:dyDescent="0.2">
      <c r="A91" s="14"/>
      <c r="B91" s="15" t="s">
        <v>220</v>
      </c>
      <c r="C91" s="15" t="s">
        <v>221</v>
      </c>
      <c r="D91" s="16">
        <v>3.9</v>
      </c>
      <c r="E91" s="17">
        <f t="shared" si="9"/>
        <v>60</v>
      </c>
      <c r="F91" s="17">
        <f t="shared" si="7"/>
        <v>450</v>
      </c>
      <c r="G91" s="18">
        <f t="shared" si="11"/>
        <v>1</v>
      </c>
      <c r="H91" s="19" t="s">
        <v>222</v>
      </c>
      <c r="I91" s="25" t="s">
        <v>223</v>
      </c>
      <c r="J91" s="14"/>
      <c r="L91" s="6" t="str">
        <f t="shared" si="10"/>
        <v>2030408016</v>
      </c>
      <c r="M91" s="54" t="s">
        <v>346</v>
      </c>
      <c r="N91" s="56">
        <v>4.5</v>
      </c>
    </row>
    <row r="92" spans="1:14" ht="19.899999999999999" customHeight="1" x14ac:dyDescent="0.2">
      <c r="A92" s="14"/>
      <c r="B92" s="15" t="s">
        <v>230</v>
      </c>
      <c r="C92" s="15" t="s">
        <v>231</v>
      </c>
      <c r="D92" s="16">
        <v>3.8</v>
      </c>
      <c r="E92" s="17">
        <f t="shared" si="9"/>
        <v>34.25</v>
      </c>
      <c r="F92" s="17">
        <f t="shared" si="7"/>
        <v>414.25</v>
      </c>
      <c r="G92" s="18">
        <f t="shared" si="11"/>
        <v>5</v>
      </c>
      <c r="H92" s="19" t="s">
        <v>222</v>
      </c>
      <c r="I92" s="25" t="s">
        <v>223</v>
      </c>
      <c r="J92" s="14"/>
      <c r="L92" s="6" t="str">
        <f t="shared" si="10"/>
        <v>2030408021</v>
      </c>
      <c r="M92" s="54" t="s">
        <v>344</v>
      </c>
      <c r="N92" s="56">
        <v>10</v>
      </c>
    </row>
    <row r="93" spans="1:14" ht="19.899999999999999" customHeight="1" x14ac:dyDescent="0.2">
      <c r="A93" s="14"/>
      <c r="B93" s="15" t="s">
        <v>238</v>
      </c>
      <c r="C93" s="15" t="s">
        <v>239</v>
      </c>
      <c r="D93" s="16">
        <v>3.8</v>
      </c>
      <c r="E93" s="17">
        <f t="shared" si="9"/>
        <v>12.25</v>
      </c>
      <c r="F93" s="17">
        <f t="shared" si="7"/>
        <v>392.25</v>
      </c>
      <c r="G93" s="18">
        <f t="shared" si="11"/>
        <v>9</v>
      </c>
      <c r="H93" s="19" t="s">
        <v>222</v>
      </c>
      <c r="I93" s="25" t="s">
        <v>223</v>
      </c>
      <c r="J93" s="14"/>
      <c r="L93" s="6" t="str">
        <f t="shared" si="10"/>
        <v>2030408009</v>
      </c>
      <c r="M93" s="54" t="s">
        <v>336</v>
      </c>
      <c r="N93" s="56">
        <v>4</v>
      </c>
    </row>
    <row r="94" spans="1:14" ht="19.899999999999999" customHeight="1" x14ac:dyDescent="0.2">
      <c r="A94" s="14"/>
      <c r="B94" s="15" t="s">
        <v>52</v>
      </c>
      <c r="C94" s="15" t="s">
        <v>53</v>
      </c>
      <c r="D94" s="16">
        <v>3.7</v>
      </c>
      <c r="E94" s="17">
        <f t="shared" si="9"/>
        <v>4</v>
      </c>
      <c r="F94" s="17">
        <f t="shared" si="7"/>
        <v>374</v>
      </c>
      <c r="G94" s="18">
        <f>RANK(F94,$F$94:$F$104,0)</f>
        <v>10</v>
      </c>
      <c r="H94" s="19" t="s">
        <v>34</v>
      </c>
      <c r="I94" s="73" t="s">
        <v>35</v>
      </c>
      <c r="J94" s="14"/>
      <c r="L94" s="6" t="str">
        <f t="shared" si="10"/>
        <v>2030408019</v>
      </c>
      <c r="M94" s="54" t="s">
        <v>340</v>
      </c>
      <c r="N94" s="56">
        <v>11</v>
      </c>
    </row>
    <row r="95" spans="1:14" ht="19.899999999999999" customHeight="1" x14ac:dyDescent="0.2">
      <c r="A95" s="14"/>
      <c r="B95" s="15" t="s">
        <v>38</v>
      </c>
      <c r="C95" s="15" t="s">
        <v>39</v>
      </c>
      <c r="D95" s="16">
        <v>3.8</v>
      </c>
      <c r="E95" s="17">
        <f t="shared" si="9"/>
        <v>15.25</v>
      </c>
      <c r="F95" s="17">
        <f t="shared" si="7"/>
        <v>395.25</v>
      </c>
      <c r="G95" s="18">
        <f t="shared" ref="G95:G104" si="12">RANK(F95,$F$94:$F$104,0)</f>
        <v>3</v>
      </c>
      <c r="H95" s="19" t="s">
        <v>34</v>
      </c>
      <c r="I95" s="73" t="s">
        <v>35</v>
      </c>
      <c r="J95" s="14"/>
      <c r="L95" s="6" t="str">
        <f t="shared" si="10"/>
        <v>1930504080</v>
      </c>
      <c r="M95" s="64" t="s">
        <v>412</v>
      </c>
      <c r="N95" s="68">
        <v>25.5</v>
      </c>
    </row>
    <row r="96" spans="1:14" ht="19.899999999999999" customHeight="1" x14ac:dyDescent="0.2">
      <c r="A96" s="14"/>
      <c r="B96" s="15" t="s">
        <v>54</v>
      </c>
      <c r="C96" s="15" t="s">
        <v>55</v>
      </c>
      <c r="D96" s="16">
        <v>3.7</v>
      </c>
      <c r="E96" s="17">
        <f t="shared" si="9"/>
        <v>4</v>
      </c>
      <c r="F96" s="17">
        <f t="shared" si="7"/>
        <v>374</v>
      </c>
      <c r="G96" s="18">
        <f t="shared" si="12"/>
        <v>10</v>
      </c>
      <c r="H96" s="19" t="s">
        <v>34</v>
      </c>
      <c r="I96" s="73" t="s">
        <v>35</v>
      </c>
      <c r="J96" s="14"/>
      <c r="L96" s="6" t="str">
        <f t="shared" si="10"/>
        <v>1930504055</v>
      </c>
      <c r="M96" s="64" t="s">
        <v>426</v>
      </c>
      <c r="N96" s="68">
        <v>17.5</v>
      </c>
    </row>
    <row r="97" spans="1:14" ht="19.899999999999999" customHeight="1" x14ac:dyDescent="0.2">
      <c r="A97" s="14"/>
      <c r="B97" s="15" t="s">
        <v>50</v>
      </c>
      <c r="C97" s="15" t="s">
        <v>51</v>
      </c>
      <c r="D97" s="16">
        <v>3.7</v>
      </c>
      <c r="E97" s="17">
        <f t="shared" si="9"/>
        <v>4.5</v>
      </c>
      <c r="F97" s="17">
        <f t="shared" si="7"/>
        <v>374.5</v>
      </c>
      <c r="G97" s="18">
        <f t="shared" si="12"/>
        <v>9</v>
      </c>
      <c r="H97" s="19" t="s">
        <v>34</v>
      </c>
      <c r="I97" s="73" t="s">
        <v>35</v>
      </c>
      <c r="J97" s="14"/>
      <c r="L97" s="6" t="str">
        <f t="shared" si="10"/>
        <v>1930504114</v>
      </c>
      <c r="M97" s="64" t="s">
        <v>408</v>
      </c>
      <c r="N97" s="68">
        <v>14.5</v>
      </c>
    </row>
    <row r="98" spans="1:14" ht="19.899999999999999" customHeight="1" x14ac:dyDescent="0.2">
      <c r="A98" s="14"/>
      <c r="B98" s="15" t="s">
        <v>40</v>
      </c>
      <c r="C98" s="15" t="s">
        <v>41</v>
      </c>
      <c r="D98" s="16">
        <v>3.8</v>
      </c>
      <c r="E98" s="17">
        <f t="shared" si="9"/>
        <v>11.5</v>
      </c>
      <c r="F98" s="17">
        <f t="shared" si="7"/>
        <v>391.5</v>
      </c>
      <c r="G98" s="18">
        <f t="shared" si="12"/>
        <v>4</v>
      </c>
      <c r="H98" s="19" t="s">
        <v>34</v>
      </c>
      <c r="I98" s="73" t="s">
        <v>35</v>
      </c>
      <c r="J98" s="14"/>
      <c r="L98" s="6" t="str">
        <f t="shared" si="10"/>
        <v>1906405019</v>
      </c>
      <c r="M98" s="64" t="s">
        <v>401</v>
      </c>
      <c r="N98" s="68">
        <v>37.5</v>
      </c>
    </row>
    <row r="99" spans="1:14" ht="19.899999999999999" customHeight="1" x14ac:dyDescent="0.2">
      <c r="A99" s="14"/>
      <c r="B99" s="15" t="s">
        <v>42</v>
      </c>
      <c r="C99" s="15" t="s">
        <v>43</v>
      </c>
      <c r="D99" s="16">
        <v>3.7</v>
      </c>
      <c r="E99" s="17">
        <f t="shared" si="9"/>
        <v>21</v>
      </c>
      <c r="F99" s="17">
        <f t="shared" si="7"/>
        <v>391</v>
      </c>
      <c r="G99" s="18">
        <f t="shared" si="12"/>
        <v>5</v>
      </c>
      <c r="H99" s="19" t="s">
        <v>34</v>
      </c>
      <c r="I99" s="73" t="s">
        <v>35</v>
      </c>
      <c r="J99" s="14"/>
      <c r="L99" s="6" t="str">
        <f t="shared" si="10"/>
        <v>1930504096</v>
      </c>
      <c r="M99" s="64" t="s">
        <v>414</v>
      </c>
      <c r="N99" s="68">
        <v>9.5</v>
      </c>
    </row>
    <row r="100" spans="1:14" ht="19.899999999999999" customHeight="1" x14ac:dyDescent="0.2">
      <c r="A100" s="14"/>
      <c r="B100" s="15" t="s">
        <v>46</v>
      </c>
      <c r="C100" s="15" t="s">
        <v>47</v>
      </c>
      <c r="D100" s="16">
        <v>3.7</v>
      </c>
      <c r="E100" s="17">
        <f t="shared" si="9"/>
        <v>12</v>
      </c>
      <c r="F100" s="17">
        <f t="shared" si="7"/>
        <v>382</v>
      </c>
      <c r="G100" s="18">
        <f t="shared" si="12"/>
        <v>7</v>
      </c>
      <c r="H100" s="19" t="s">
        <v>34</v>
      </c>
      <c r="I100" s="73" t="s">
        <v>35</v>
      </c>
      <c r="J100" s="14"/>
      <c r="L100" s="6" t="str">
        <f t="shared" si="10"/>
        <v>1930504037</v>
      </c>
      <c r="M100" s="64" t="s">
        <v>428</v>
      </c>
      <c r="N100" s="68">
        <v>3.5</v>
      </c>
    </row>
    <row r="101" spans="1:14" ht="19.899999999999999" customHeight="1" x14ac:dyDescent="0.2">
      <c r="A101" s="14"/>
      <c r="B101" s="15" t="s">
        <v>32</v>
      </c>
      <c r="C101" s="15" t="s">
        <v>33</v>
      </c>
      <c r="D101" s="16">
        <v>3.8</v>
      </c>
      <c r="E101" s="17">
        <f t="shared" si="9"/>
        <v>19</v>
      </c>
      <c r="F101" s="17">
        <f t="shared" si="7"/>
        <v>399</v>
      </c>
      <c r="G101" s="18">
        <f t="shared" si="12"/>
        <v>1</v>
      </c>
      <c r="H101" s="19" t="s">
        <v>34</v>
      </c>
      <c r="I101" s="73" t="s">
        <v>35</v>
      </c>
      <c r="J101" s="14"/>
      <c r="L101" s="6" t="str">
        <f t="shared" si="10"/>
        <v>1930504106</v>
      </c>
      <c r="M101" s="64" t="s">
        <v>397</v>
      </c>
      <c r="N101" s="68">
        <v>29</v>
      </c>
    </row>
    <row r="102" spans="1:14" ht="19.899999999999999" customHeight="1" x14ac:dyDescent="0.2">
      <c r="A102" s="14"/>
      <c r="B102" s="15" t="s">
        <v>48</v>
      </c>
      <c r="C102" s="15" t="s">
        <v>49</v>
      </c>
      <c r="D102" s="16">
        <v>3.7</v>
      </c>
      <c r="E102" s="17">
        <f t="shared" si="9"/>
        <v>5</v>
      </c>
      <c r="F102" s="17">
        <f t="shared" si="7"/>
        <v>375</v>
      </c>
      <c r="G102" s="18">
        <f t="shared" si="12"/>
        <v>8</v>
      </c>
      <c r="H102" s="19" t="s">
        <v>34</v>
      </c>
      <c r="I102" s="73" t="s">
        <v>35</v>
      </c>
      <c r="J102" s="14"/>
      <c r="L102" s="6" t="str">
        <f t="shared" si="10"/>
        <v>1930504039</v>
      </c>
      <c r="M102" s="64" t="s">
        <v>432</v>
      </c>
      <c r="N102" s="68">
        <v>3</v>
      </c>
    </row>
    <row r="103" spans="1:14" ht="19.899999999999999" customHeight="1" x14ac:dyDescent="0.2">
      <c r="A103" s="14"/>
      <c r="B103" s="15" t="s">
        <v>36</v>
      </c>
      <c r="C103" s="15" t="s">
        <v>37</v>
      </c>
      <c r="D103" s="16">
        <v>3.8</v>
      </c>
      <c r="E103" s="17">
        <f t="shared" si="9"/>
        <v>18</v>
      </c>
      <c r="F103" s="17">
        <f t="shared" si="7"/>
        <v>398</v>
      </c>
      <c r="G103" s="18">
        <f t="shared" si="12"/>
        <v>2</v>
      </c>
      <c r="H103" s="19" t="s">
        <v>34</v>
      </c>
      <c r="I103" s="73" t="s">
        <v>35</v>
      </c>
      <c r="J103" s="14"/>
      <c r="L103" s="6" t="str">
        <f t="shared" si="10"/>
        <v>1930504063</v>
      </c>
      <c r="M103" s="64" t="s">
        <v>410</v>
      </c>
      <c r="N103" s="68">
        <v>31</v>
      </c>
    </row>
    <row r="104" spans="1:14" ht="19.899999999999999" customHeight="1" x14ac:dyDescent="0.2">
      <c r="A104" s="14"/>
      <c r="B104" s="15" t="s">
        <v>44</v>
      </c>
      <c r="C104" s="15" t="s">
        <v>45</v>
      </c>
      <c r="D104" s="16">
        <v>3.7</v>
      </c>
      <c r="E104" s="17">
        <f t="shared" si="9"/>
        <v>20.25</v>
      </c>
      <c r="F104" s="17">
        <f t="shared" si="7"/>
        <v>390.25</v>
      </c>
      <c r="G104" s="18">
        <f t="shared" si="12"/>
        <v>6</v>
      </c>
      <c r="H104" s="19" t="s">
        <v>34</v>
      </c>
      <c r="I104" s="73" t="s">
        <v>35</v>
      </c>
      <c r="J104" s="14"/>
      <c r="L104" s="6" t="str">
        <f t="shared" si="10"/>
        <v>1930504034</v>
      </c>
      <c r="M104" s="64" t="s">
        <v>430</v>
      </c>
      <c r="N104" s="68">
        <v>3</v>
      </c>
    </row>
    <row r="105" spans="1:14" ht="19.899999999999999" customHeight="1" x14ac:dyDescent="0.2">
      <c r="A105" s="14"/>
      <c r="B105" s="15" t="s">
        <v>63</v>
      </c>
      <c r="C105" s="15" t="s">
        <v>64</v>
      </c>
      <c r="D105" s="16">
        <v>3.5</v>
      </c>
      <c r="E105" s="17">
        <f t="shared" si="9"/>
        <v>6</v>
      </c>
      <c r="F105" s="17">
        <f t="shared" si="7"/>
        <v>356</v>
      </c>
      <c r="G105" s="18">
        <f>RANK(F105,$F$105:$F$108,0)</f>
        <v>4</v>
      </c>
      <c r="H105" s="19" t="s">
        <v>34</v>
      </c>
      <c r="I105" s="73" t="s">
        <v>58</v>
      </c>
      <c r="J105" s="14"/>
      <c r="L105" s="6" t="str">
        <f t="shared" si="10"/>
        <v>1930504036</v>
      </c>
      <c r="M105" s="64" t="s">
        <v>406</v>
      </c>
      <c r="N105" s="68">
        <v>26.25</v>
      </c>
    </row>
    <row r="106" spans="1:14" ht="19.899999999999999" customHeight="1" x14ac:dyDescent="0.2">
      <c r="A106" s="14"/>
      <c r="B106" s="15" t="s">
        <v>56</v>
      </c>
      <c r="C106" s="15" t="s">
        <v>57</v>
      </c>
      <c r="D106" s="16">
        <v>3.8</v>
      </c>
      <c r="E106" s="17">
        <f t="shared" si="9"/>
        <v>16.5</v>
      </c>
      <c r="F106" s="17">
        <f t="shared" si="7"/>
        <v>396.5</v>
      </c>
      <c r="G106" s="18">
        <f>RANK(F106,$F$105:$F$108,0)</f>
        <v>1</v>
      </c>
      <c r="H106" s="19" t="s">
        <v>34</v>
      </c>
      <c r="I106" s="73" t="s">
        <v>58</v>
      </c>
      <c r="J106" s="14"/>
      <c r="L106" s="6" t="str">
        <f t="shared" si="10"/>
        <v>1930504035</v>
      </c>
      <c r="M106" s="64" t="s">
        <v>416</v>
      </c>
      <c r="N106" s="68">
        <v>9</v>
      </c>
    </row>
    <row r="107" spans="1:14" ht="19.899999999999999" customHeight="1" x14ac:dyDescent="0.2">
      <c r="A107" s="14"/>
      <c r="B107" s="15" t="s">
        <v>59</v>
      </c>
      <c r="C107" s="15" t="s">
        <v>60</v>
      </c>
      <c r="D107" s="16">
        <v>3.6</v>
      </c>
      <c r="E107" s="17">
        <f t="shared" si="9"/>
        <v>8</v>
      </c>
      <c r="F107" s="17">
        <f t="shared" si="7"/>
        <v>368</v>
      </c>
      <c r="G107" s="18">
        <f>RANK(F107,$F$105:$F$108,0)</f>
        <v>2</v>
      </c>
      <c r="H107" s="19" t="s">
        <v>34</v>
      </c>
      <c r="I107" s="73" t="s">
        <v>58</v>
      </c>
      <c r="J107" s="14"/>
      <c r="L107" s="6" t="str">
        <f t="shared" si="10"/>
        <v>1930504097</v>
      </c>
      <c r="M107" s="64" t="s">
        <v>424</v>
      </c>
      <c r="N107" s="68">
        <v>10.75</v>
      </c>
    </row>
    <row r="108" spans="1:14" ht="19.899999999999999" customHeight="1" x14ac:dyDescent="0.2">
      <c r="A108" s="14"/>
      <c r="B108" s="15" t="s">
        <v>61</v>
      </c>
      <c r="C108" s="15" t="s">
        <v>62</v>
      </c>
      <c r="D108" s="16">
        <v>3.6</v>
      </c>
      <c r="E108" s="17">
        <f t="shared" si="9"/>
        <v>5.5</v>
      </c>
      <c r="F108" s="17">
        <f t="shared" si="7"/>
        <v>365.5</v>
      </c>
      <c r="G108" s="18">
        <f>RANK(F108,$F$105:$F$108,0)</f>
        <v>3</v>
      </c>
      <c r="H108" s="19" t="s">
        <v>34</v>
      </c>
      <c r="I108" s="73" t="s">
        <v>58</v>
      </c>
      <c r="J108" s="14"/>
      <c r="L108" s="6" t="str">
        <f t="shared" si="10"/>
        <v>1930504112</v>
      </c>
      <c r="M108" s="64" t="s">
        <v>418</v>
      </c>
      <c r="N108" s="68">
        <v>4.5</v>
      </c>
    </row>
    <row r="109" spans="1:14" ht="19.899999999999999" customHeight="1" x14ac:dyDescent="0.2">
      <c r="A109" s="14"/>
      <c r="B109" s="15" t="s">
        <v>69</v>
      </c>
      <c r="C109" s="15" t="s">
        <v>70</v>
      </c>
      <c r="D109" s="16">
        <v>3.9</v>
      </c>
      <c r="E109" s="17">
        <f t="shared" si="9"/>
        <v>15</v>
      </c>
      <c r="F109" s="17">
        <f t="shared" si="7"/>
        <v>405</v>
      </c>
      <c r="G109" s="18">
        <f>RANK(F109,$F$109:$F$112,0)</f>
        <v>2</v>
      </c>
      <c r="H109" s="19" t="s">
        <v>67</v>
      </c>
      <c r="I109" s="73" t="s">
        <v>68</v>
      </c>
      <c r="J109" s="14"/>
      <c r="L109" s="6" t="str">
        <f t="shared" si="10"/>
        <v>1930504008</v>
      </c>
      <c r="M109" s="64" t="s">
        <v>422</v>
      </c>
      <c r="N109" s="68">
        <v>15.75</v>
      </c>
    </row>
    <row r="110" spans="1:14" ht="19.899999999999999" customHeight="1" x14ac:dyDescent="0.2">
      <c r="A110" s="14"/>
      <c r="B110" s="15" t="s">
        <v>71</v>
      </c>
      <c r="C110" s="15" t="s">
        <v>72</v>
      </c>
      <c r="D110" s="16">
        <v>3.8</v>
      </c>
      <c r="E110" s="17">
        <f t="shared" si="9"/>
        <v>21</v>
      </c>
      <c r="F110" s="17">
        <f t="shared" si="7"/>
        <v>401</v>
      </c>
      <c r="G110" s="18">
        <f>RANK(F110,$F$109:$F$112,0)</f>
        <v>3</v>
      </c>
      <c r="H110" s="19" t="s">
        <v>67</v>
      </c>
      <c r="I110" s="73" t="s">
        <v>68</v>
      </c>
      <c r="J110" s="14"/>
      <c r="L110" s="6" t="str">
        <f t="shared" si="10"/>
        <v>1930504024</v>
      </c>
      <c r="M110" s="64" t="s">
        <v>420</v>
      </c>
      <c r="N110" s="68">
        <v>9.5</v>
      </c>
    </row>
    <row r="111" spans="1:14" ht="19.899999999999999" customHeight="1" x14ac:dyDescent="0.2">
      <c r="A111" s="14"/>
      <c r="B111" s="15" t="s">
        <v>73</v>
      </c>
      <c r="C111" s="15" t="s">
        <v>74</v>
      </c>
      <c r="D111" s="16">
        <v>3.7</v>
      </c>
      <c r="E111" s="17">
        <f t="shared" si="9"/>
        <v>4.5</v>
      </c>
      <c r="F111" s="17">
        <f t="shared" si="7"/>
        <v>374.5</v>
      </c>
      <c r="G111" s="18">
        <f>RANK(F111,$F$109:$F$112,0)</f>
        <v>4</v>
      </c>
      <c r="H111" s="19" t="s">
        <v>67</v>
      </c>
      <c r="I111" s="73" t="s">
        <v>68</v>
      </c>
      <c r="J111" s="14"/>
      <c r="L111" s="6" t="str">
        <f t="shared" si="10"/>
        <v>1930504076</v>
      </c>
      <c r="M111" s="64" t="s">
        <v>438</v>
      </c>
      <c r="N111" s="68">
        <v>0.25</v>
      </c>
    </row>
    <row r="112" spans="1:14" ht="19.899999999999999" customHeight="1" x14ac:dyDescent="0.2">
      <c r="A112" s="14"/>
      <c r="B112" s="15" t="s">
        <v>65</v>
      </c>
      <c r="C112" s="15" t="s">
        <v>66</v>
      </c>
      <c r="D112" s="16">
        <v>3.9</v>
      </c>
      <c r="E112" s="17">
        <f t="shared" si="9"/>
        <v>24.5</v>
      </c>
      <c r="F112" s="17">
        <f t="shared" si="7"/>
        <v>414.5</v>
      </c>
      <c r="G112" s="18">
        <f>RANK(F112,$F$109:$F$112,0)</f>
        <v>1</v>
      </c>
      <c r="H112" s="19" t="s">
        <v>67</v>
      </c>
      <c r="I112" s="73" t="s">
        <v>68</v>
      </c>
      <c r="J112" s="14"/>
      <c r="L112" s="6" t="str">
        <f t="shared" si="10"/>
        <v>1930504074</v>
      </c>
      <c r="M112" s="57" t="s">
        <v>436</v>
      </c>
      <c r="N112" s="68">
        <v>0.25</v>
      </c>
    </row>
    <row r="113" spans="1:14" ht="19.899999999999999" customHeight="1" x14ac:dyDescent="0.2">
      <c r="A113" s="14"/>
      <c r="B113" s="15" t="s">
        <v>244</v>
      </c>
      <c r="C113" s="15" t="s">
        <v>245</v>
      </c>
      <c r="D113" s="16">
        <v>3.8</v>
      </c>
      <c r="E113" s="17">
        <f t="shared" si="9"/>
        <v>55</v>
      </c>
      <c r="F113" s="17">
        <f t="shared" si="7"/>
        <v>435</v>
      </c>
      <c r="G113" s="18">
        <f>RANK(F113,$F$113:$F$119,0)</f>
        <v>2</v>
      </c>
      <c r="H113" s="19" t="s">
        <v>445</v>
      </c>
      <c r="I113" s="73" t="s">
        <v>247</v>
      </c>
      <c r="J113" s="14"/>
      <c r="K113" s="19" t="s">
        <v>246</v>
      </c>
      <c r="L113" s="6" t="str">
        <f t="shared" si="10"/>
        <v>1930504065</v>
      </c>
      <c r="M113" s="64" t="s">
        <v>434</v>
      </c>
      <c r="N113" s="68">
        <v>1.5</v>
      </c>
    </row>
    <row r="114" spans="1:14" ht="19.899999999999999" customHeight="1" x14ac:dyDescent="0.2">
      <c r="A114" s="14"/>
      <c r="B114" s="15" t="s">
        <v>248</v>
      </c>
      <c r="C114" s="15" t="s">
        <v>249</v>
      </c>
      <c r="D114" s="16">
        <v>3.8</v>
      </c>
      <c r="E114" s="17">
        <f t="shared" si="9"/>
        <v>11.5</v>
      </c>
      <c r="F114" s="17">
        <f t="shared" ref="F114:F177" si="13">D114*100+E114</f>
        <v>391.5</v>
      </c>
      <c r="G114" s="18">
        <f t="shared" ref="G114:G119" si="14">RANK(F114,$F$113:$F$119,0)</f>
        <v>5</v>
      </c>
      <c r="H114" s="19" t="s">
        <v>445</v>
      </c>
      <c r="I114" s="73" t="s">
        <v>247</v>
      </c>
      <c r="J114" s="14"/>
      <c r="K114" s="19" t="s">
        <v>246</v>
      </c>
      <c r="L114" s="6" t="str">
        <f t="shared" si="10"/>
        <v>1915404001</v>
      </c>
      <c r="M114" s="64" t="s">
        <v>403</v>
      </c>
      <c r="N114" s="68">
        <v>16.25</v>
      </c>
    </row>
    <row r="115" spans="1:14" ht="19.899999999999999" customHeight="1" x14ac:dyDescent="0.2">
      <c r="A115" s="14"/>
      <c r="B115" s="15" t="s">
        <v>250</v>
      </c>
      <c r="C115" s="15" t="s">
        <v>251</v>
      </c>
      <c r="D115" s="16">
        <v>3.7</v>
      </c>
      <c r="E115" s="17">
        <f t="shared" si="9"/>
        <v>4.5</v>
      </c>
      <c r="F115" s="17">
        <f t="shared" si="13"/>
        <v>374.5</v>
      </c>
      <c r="G115" s="18">
        <f t="shared" si="14"/>
        <v>6</v>
      </c>
      <c r="H115" s="19" t="s">
        <v>445</v>
      </c>
      <c r="I115" s="73" t="s">
        <v>247</v>
      </c>
      <c r="J115" s="14"/>
      <c r="K115" s="19" t="s">
        <v>246</v>
      </c>
      <c r="L115" s="6" t="str">
        <f t="shared" si="10"/>
        <v>2030412042</v>
      </c>
      <c r="M115" s="65" t="s">
        <v>136</v>
      </c>
      <c r="N115" s="66">
        <v>21.5</v>
      </c>
    </row>
    <row r="116" spans="1:14" ht="19.899999999999999" customHeight="1" x14ac:dyDescent="0.2">
      <c r="A116" s="14"/>
      <c r="B116" s="15" t="s">
        <v>258</v>
      </c>
      <c r="C116" s="15" t="s">
        <v>259</v>
      </c>
      <c r="D116" s="16">
        <v>3.8</v>
      </c>
      <c r="E116" s="17">
        <f t="shared" si="9"/>
        <v>43</v>
      </c>
      <c r="F116" s="17">
        <f t="shared" si="13"/>
        <v>423</v>
      </c>
      <c r="G116" s="18">
        <f t="shared" si="14"/>
        <v>4</v>
      </c>
      <c r="H116" s="19" t="s">
        <v>445</v>
      </c>
      <c r="I116" s="73" t="s">
        <v>255</v>
      </c>
      <c r="J116" s="14"/>
      <c r="K116" s="19" t="s">
        <v>254</v>
      </c>
      <c r="L116" s="6" t="str">
        <f t="shared" si="10"/>
        <v>2030412073</v>
      </c>
      <c r="M116" s="65" t="s">
        <v>131</v>
      </c>
      <c r="N116" s="66">
        <v>7.5</v>
      </c>
    </row>
    <row r="117" spans="1:14" ht="19.899999999999999" customHeight="1" x14ac:dyDescent="0.2">
      <c r="A117" s="14"/>
      <c r="B117" s="15" t="s">
        <v>252</v>
      </c>
      <c r="C117" s="15" t="s">
        <v>253</v>
      </c>
      <c r="D117" s="16">
        <v>3.8</v>
      </c>
      <c r="E117" s="17">
        <f t="shared" si="9"/>
        <v>56</v>
      </c>
      <c r="F117" s="17">
        <f t="shared" si="13"/>
        <v>436</v>
      </c>
      <c r="G117" s="18">
        <f t="shared" si="14"/>
        <v>1</v>
      </c>
      <c r="H117" s="19" t="s">
        <v>445</v>
      </c>
      <c r="I117" s="73" t="s">
        <v>255</v>
      </c>
      <c r="J117" s="14"/>
      <c r="K117" s="19" t="s">
        <v>254</v>
      </c>
      <c r="L117" s="6" t="str">
        <f t="shared" si="10"/>
        <v>2030412030</v>
      </c>
      <c r="M117" s="65" t="s">
        <v>134</v>
      </c>
      <c r="N117" s="66">
        <v>12.75</v>
      </c>
    </row>
    <row r="118" spans="1:14" ht="19.899999999999999" customHeight="1" x14ac:dyDescent="0.2">
      <c r="A118" s="14"/>
      <c r="B118" s="15" t="s">
        <v>256</v>
      </c>
      <c r="C118" s="15" t="s">
        <v>257</v>
      </c>
      <c r="D118" s="16">
        <v>3.7</v>
      </c>
      <c r="E118" s="17">
        <f t="shared" si="9"/>
        <v>55</v>
      </c>
      <c r="F118" s="17">
        <f t="shared" si="13"/>
        <v>425</v>
      </c>
      <c r="G118" s="18">
        <f t="shared" si="14"/>
        <v>3</v>
      </c>
      <c r="H118" s="19" t="s">
        <v>445</v>
      </c>
      <c r="I118" s="73" t="s">
        <v>255</v>
      </c>
      <c r="J118" s="14"/>
      <c r="K118" s="19" t="s">
        <v>254</v>
      </c>
      <c r="L118" s="6" t="str">
        <f t="shared" si="10"/>
        <v>2030412057</v>
      </c>
      <c r="M118" s="65" t="s">
        <v>142</v>
      </c>
      <c r="N118" s="66">
        <v>14.5</v>
      </c>
    </row>
    <row r="119" spans="1:14" ht="19.899999999999999" customHeight="1" x14ac:dyDescent="0.2">
      <c r="A119" s="14"/>
      <c r="B119" s="15" t="s">
        <v>260</v>
      </c>
      <c r="C119" s="15" t="s">
        <v>261</v>
      </c>
      <c r="D119" s="16">
        <v>3.7</v>
      </c>
      <c r="E119" s="17">
        <f t="shared" si="9"/>
        <v>3</v>
      </c>
      <c r="F119" s="17">
        <f t="shared" si="13"/>
        <v>373</v>
      </c>
      <c r="G119" s="18">
        <f t="shared" si="14"/>
        <v>7</v>
      </c>
      <c r="H119" s="19" t="s">
        <v>445</v>
      </c>
      <c r="I119" s="73" t="s">
        <v>255</v>
      </c>
      <c r="J119" s="14"/>
      <c r="K119" s="19" t="s">
        <v>254</v>
      </c>
      <c r="L119" s="6" t="str">
        <f t="shared" si="10"/>
        <v>2030412004</v>
      </c>
      <c r="M119" s="78" t="s">
        <v>140</v>
      </c>
      <c r="N119" s="66">
        <v>18</v>
      </c>
    </row>
    <row r="120" spans="1:14" ht="19.899999999999999" customHeight="1" x14ac:dyDescent="0.2">
      <c r="A120" s="14"/>
      <c r="B120" s="15" t="s">
        <v>276</v>
      </c>
      <c r="C120" s="15" t="s">
        <v>277</v>
      </c>
      <c r="D120" s="16">
        <v>3.5</v>
      </c>
      <c r="E120" s="17">
        <f t="shared" si="9"/>
        <v>3</v>
      </c>
      <c r="F120" s="17">
        <f t="shared" si="13"/>
        <v>353</v>
      </c>
      <c r="G120" s="18">
        <f>RANK(F120,$F$120:$F$127,0)</f>
        <v>7</v>
      </c>
      <c r="H120" s="19" t="s">
        <v>264</v>
      </c>
      <c r="I120" s="73" t="s">
        <v>265</v>
      </c>
      <c r="J120" s="14"/>
      <c r="L120" s="6" t="str">
        <f t="shared" si="10"/>
        <v>2030412021</v>
      </c>
      <c r="M120" s="65" t="s">
        <v>127</v>
      </c>
      <c r="N120" s="66">
        <v>18</v>
      </c>
    </row>
    <row r="121" spans="1:14" ht="19.899999999999999" customHeight="1" x14ac:dyDescent="0.2">
      <c r="A121" s="14"/>
      <c r="B121" s="15" t="s">
        <v>266</v>
      </c>
      <c r="C121" s="15" t="s">
        <v>267</v>
      </c>
      <c r="D121" s="16">
        <v>3.7</v>
      </c>
      <c r="E121" s="17">
        <f t="shared" si="9"/>
        <v>14.5</v>
      </c>
      <c r="F121" s="17">
        <f t="shared" si="13"/>
        <v>384.5</v>
      </c>
      <c r="G121" s="18">
        <f t="shared" ref="G121:G127" si="15">RANK(F121,$F$120:$F$127,0)</f>
        <v>2</v>
      </c>
      <c r="H121" s="19" t="s">
        <v>264</v>
      </c>
      <c r="I121" s="73" t="s">
        <v>265</v>
      </c>
      <c r="J121" s="14"/>
      <c r="L121" s="6" t="str">
        <f t="shared" si="10"/>
        <v>2030412084</v>
      </c>
      <c r="M121" s="65" t="s">
        <v>138</v>
      </c>
      <c r="N121" s="66">
        <v>9.5</v>
      </c>
    </row>
    <row r="122" spans="1:14" ht="19.899999999999999" customHeight="1" x14ac:dyDescent="0.2">
      <c r="A122" s="14"/>
      <c r="B122" s="15" t="s">
        <v>270</v>
      </c>
      <c r="C122" s="15" t="s">
        <v>271</v>
      </c>
      <c r="D122" s="16">
        <v>3.7</v>
      </c>
      <c r="E122" s="17">
        <f t="shared" si="9"/>
        <v>4</v>
      </c>
      <c r="F122" s="17">
        <f t="shared" si="13"/>
        <v>374</v>
      </c>
      <c r="G122" s="18">
        <f t="shared" si="15"/>
        <v>4</v>
      </c>
      <c r="H122" s="19" t="s">
        <v>264</v>
      </c>
      <c r="I122" s="73" t="s">
        <v>265</v>
      </c>
      <c r="J122" s="14"/>
      <c r="L122" s="6" t="str">
        <f t="shared" si="10"/>
        <v>2030412035</v>
      </c>
      <c r="M122" s="65" t="s">
        <v>146</v>
      </c>
      <c r="N122" s="66">
        <v>3</v>
      </c>
    </row>
    <row r="123" spans="1:14" ht="19.899999999999999" customHeight="1" x14ac:dyDescent="0.2">
      <c r="A123" s="14"/>
      <c r="B123" s="15" t="s">
        <v>262</v>
      </c>
      <c r="C123" s="15" t="s">
        <v>263</v>
      </c>
      <c r="D123" s="16">
        <v>3.8</v>
      </c>
      <c r="E123" s="17">
        <f t="shared" si="9"/>
        <v>12.25</v>
      </c>
      <c r="F123" s="17">
        <f t="shared" si="13"/>
        <v>392.25</v>
      </c>
      <c r="G123" s="18">
        <f t="shared" si="15"/>
        <v>1</v>
      </c>
      <c r="H123" s="19" t="s">
        <v>264</v>
      </c>
      <c r="I123" s="73" t="s">
        <v>265</v>
      </c>
      <c r="J123" s="14"/>
      <c r="L123" s="6" t="str">
        <f t="shared" si="10"/>
        <v>2030412075</v>
      </c>
      <c r="M123" s="65" t="s">
        <v>144</v>
      </c>
      <c r="N123" s="66">
        <v>13</v>
      </c>
    </row>
    <row r="124" spans="1:14" ht="19.899999999999999" customHeight="1" x14ac:dyDescent="0.2">
      <c r="A124" s="14"/>
      <c r="B124" s="15" t="s">
        <v>278</v>
      </c>
      <c r="C124" s="15" t="s">
        <v>279</v>
      </c>
      <c r="D124" s="16">
        <v>3.5</v>
      </c>
      <c r="E124" s="17">
        <f t="shared" si="9"/>
        <v>0</v>
      </c>
      <c r="F124" s="17">
        <f t="shared" si="13"/>
        <v>350</v>
      </c>
      <c r="G124" s="18">
        <f t="shared" si="15"/>
        <v>8</v>
      </c>
      <c r="H124" s="19" t="s">
        <v>264</v>
      </c>
      <c r="I124" s="73" t="s">
        <v>265</v>
      </c>
      <c r="J124" s="14"/>
      <c r="L124" s="6" t="str">
        <f t="shared" si="10"/>
        <v>2030415015</v>
      </c>
      <c r="M124" s="69" t="s">
        <v>79</v>
      </c>
      <c r="N124" s="70">
        <v>6</v>
      </c>
    </row>
    <row r="125" spans="1:14" ht="19.899999999999999" customHeight="1" x14ac:dyDescent="0.2">
      <c r="A125" s="14"/>
      <c r="B125" s="15" t="s">
        <v>272</v>
      </c>
      <c r="C125" s="15" t="s">
        <v>273</v>
      </c>
      <c r="D125" s="16">
        <v>3.7</v>
      </c>
      <c r="E125" s="17">
        <f t="shared" si="9"/>
        <v>4</v>
      </c>
      <c r="F125" s="17">
        <f t="shared" si="13"/>
        <v>374</v>
      </c>
      <c r="G125" s="18">
        <f t="shared" si="15"/>
        <v>4</v>
      </c>
      <c r="H125" s="19" t="s">
        <v>264</v>
      </c>
      <c r="I125" s="73" t="s">
        <v>265</v>
      </c>
      <c r="J125" s="14"/>
      <c r="L125" s="6" t="str">
        <f t="shared" si="10"/>
        <v>2030415025</v>
      </c>
      <c r="M125" s="69" t="s">
        <v>83</v>
      </c>
      <c r="N125" s="70">
        <v>10</v>
      </c>
    </row>
    <row r="126" spans="1:14" ht="19.899999999999999" customHeight="1" x14ac:dyDescent="0.2">
      <c r="A126" s="14"/>
      <c r="B126" s="15" t="s">
        <v>268</v>
      </c>
      <c r="C126" s="15" t="s">
        <v>269</v>
      </c>
      <c r="D126" s="16">
        <v>3.7</v>
      </c>
      <c r="E126" s="17">
        <f t="shared" si="9"/>
        <v>12.5</v>
      </c>
      <c r="F126" s="17">
        <f t="shared" si="13"/>
        <v>382.5</v>
      </c>
      <c r="G126" s="18">
        <f t="shared" si="15"/>
        <v>3</v>
      </c>
      <c r="H126" s="19" t="s">
        <v>264</v>
      </c>
      <c r="I126" s="73" t="s">
        <v>265</v>
      </c>
      <c r="J126" s="14"/>
      <c r="L126" s="6" t="str">
        <f t="shared" si="10"/>
        <v>2030415016</v>
      </c>
      <c r="M126" s="69" t="s">
        <v>75</v>
      </c>
      <c r="N126" s="70">
        <v>15</v>
      </c>
    </row>
    <row r="127" spans="1:14" ht="19.899999999999999" customHeight="1" x14ac:dyDescent="0.2">
      <c r="A127" s="14"/>
      <c r="B127" s="15" t="s">
        <v>274</v>
      </c>
      <c r="C127" s="15" t="s">
        <v>275</v>
      </c>
      <c r="D127" s="16">
        <v>3.6</v>
      </c>
      <c r="E127" s="17">
        <f t="shared" si="9"/>
        <v>11.25</v>
      </c>
      <c r="F127" s="17">
        <f t="shared" si="13"/>
        <v>371.25</v>
      </c>
      <c r="G127" s="18">
        <f t="shared" si="15"/>
        <v>6</v>
      </c>
      <c r="H127" s="19" t="s">
        <v>264</v>
      </c>
      <c r="I127" s="73" t="s">
        <v>265</v>
      </c>
      <c r="J127" s="14"/>
      <c r="L127" s="6" t="str">
        <f t="shared" si="10"/>
        <v>2030415021</v>
      </c>
      <c r="M127" s="69" t="s">
        <v>81</v>
      </c>
      <c r="N127" s="70">
        <v>10</v>
      </c>
    </row>
    <row r="128" spans="1:14" ht="19.899999999999999" customHeight="1" x14ac:dyDescent="0.2">
      <c r="A128" s="14"/>
      <c r="B128" s="15" t="s">
        <v>79</v>
      </c>
      <c r="C128" s="15" t="s">
        <v>80</v>
      </c>
      <c r="D128" s="16">
        <v>3.7</v>
      </c>
      <c r="E128" s="17">
        <f t="shared" si="9"/>
        <v>6</v>
      </c>
      <c r="F128" s="17">
        <f t="shared" si="13"/>
        <v>376</v>
      </c>
      <c r="G128" s="18">
        <f>RANK(F128,$F$128:$F$131,0)</f>
        <v>2</v>
      </c>
      <c r="H128" s="19" t="s">
        <v>77</v>
      </c>
      <c r="I128" s="73" t="s">
        <v>78</v>
      </c>
      <c r="J128" s="14"/>
      <c r="L128" s="6" t="str">
        <f t="shared" si="10"/>
        <v>2030416027</v>
      </c>
      <c r="M128" s="69" t="s">
        <v>73</v>
      </c>
      <c r="N128" s="70">
        <v>4.5</v>
      </c>
    </row>
    <row r="129" spans="1:14" ht="19.899999999999999" customHeight="1" x14ac:dyDescent="0.2">
      <c r="A129" s="14"/>
      <c r="B129" s="15" t="s">
        <v>75</v>
      </c>
      <c r="C129" s="15" t="s">
        <v>76</v>
      </c>
      <c r="D129" s="16">
        <v>3.7</v>
      </c>
      <c r="E129" s="17">
        <f t="shared" si="9"/>
        <v>15</v>
      </c>
      <c r="F129" s="17">
        <f t="shared" si="13"/>
        <v>385</v>
      </c>
      <c r="G129" s="18">
        <f>RANK(F129,$F$128:$F$131,0)</f>
        <v>1</v>
      </c>
      <c r="H129" s="19" t="s">
        <v>77</v>
      </c>
      <c r="I129" s="73" t="s">
        <v>78</v>
      </c>
      <c r="J129" s="14"/>
      <c r="L129" s="6" t="str">
        <f t="shared" si="10"/>
        <v>2030416010</v>
      </c>
      <c r="M129" s="69" t="s">
        <v>71</v>
      </c>
      <c r="N129" s="70">
        <v>21</v>
      </c>
    </row>
    <row r="130" spans="1:14" ht="19.899999999999999" customHeight="1" x14ac:dyDescent="0.2">
      <c r="A130" s="14"/>
      <c r="B130" s="15" t="s">
        <v>81</v>
      </c>
      <c r="C130" s="15" t="s">
        <v>82</v>
      </c>
      <c r="D130" s="16">
        <v>3.6</v>
      </c>
      <c r="E130" s="17">
        <f t="shared" si="9"/>
        <v>10</v>
      </c>
      <c r="F130" s="17">
        <f t="shared" si="13"/>
        <v>370</v>
      </c>
      <c r="G130" s="18">
        <f>RANK(F130,$F$128:$F$131,0)</f>
        <v>3</v>
      </c>
      <c r="H130" s="19" t="s">
        <v>77</v>
      </c>
      <c r="I130" s="73" t="s">
        <v>78</v>
      </c>
      <c r="J130" s="14"/>
      <c r="L130" s="6" t="str">
        <f t="shared" si="10"/>
        <v>2030416032</v>
      </c>
      <c r="M130" s="69" t="s">
        <v>65</v>
      </c>
      <c r="N130" s="70">
        <v>24.5</v>
      </c>
    </row>
    <row r="131" spans="1:14" ht="19.899999999999999" customHeight="1" x14ac:dyDescent="0.2">
      <c r="A131" s="14"/>
      <c r="B131" s="15" t="s">
        <v>83</v>
      </c>
      <c r="C131" s="15" t="s">
        <v>84</v>
      </c>
      <c r="D131" s="16">
        <v>3.6</v>
      </c>
      <c r="E131" s="17">
        <f t="shared" ref="E131:E194" si="16">VLOOKUP(B131,$M:$N,2,0)</f>
        <v>10</v>
      </c>
      <c r="F131" s="17">
        <f t="shared" si="13"/>
        <v>370</v>
      </c>
      <c r="G131" s="18">
        <f>RANK(F131,$F$128:$F$131,0)</f>
        <v>3</v>
      </c>
      <c r="H131" s="19" t="s">
        <v>77</v>
      </c>
      <c r="I131" s="73" t="s">
        <v>78</v>
      </c>
      <c r="J131" s="14"/>
      <c r="L131" s="6" t="str">
        <f t="shared" ref="L131:L194" si="17">VLOOKUP(M131,$B:$B,1,0)</f>
        <v>2030416005</v>
      </c>
      <c r="M131" s="69" t="s">
        <v>69</v>
      </c>
      <c r="N131" s="70">
        <v>15</v>
      </c>
    </row>
    <row r="132" spans="1:14" ht="19.899999999999999" customHeight="1" x14ac:dyDescent="0.2">
      <c r="A132" s="14"/>
      <c r="B132" s="15" t="s">
        <v>284</v>
      </c>
      <c r="C132" s="15" t="s">
        <v>285</v>
      </c>
      <c r="D132" s="16">
        <v>3.8</v>
      </c>
      <c r="E132" s="17">
        <f t="shared" si="16"/>
        <v>27.5</v>
      </c>
      <c r="F132" s="17">
        <f t="shared" si="13"/>
        <v>407.5</v>
      </c>
      <c r="G132" s="18">
        <f>RANK(F132,$F$132:$F$151,0)</f>
        <v>2</v>
      </c>
      <c r="H132" s="19" t="s">
        <v>282</v>
      </c>
      <c r="I132" s="73" t="s">
        <v>286</v>
      </c>
      <c r="J132" s="14"/>
      <c r="L132" s="6" t="str">
        <f t="shared" si="17"/>
        <v>1930511023</v>
      </c>
      <c r="M132" s="69" t="s">
        <v>14</v>
      </c>
      <c r="N132" s="70">
        <v>24</v>
      </c>
    </row>
    <row r="133" spans="1:14" ht="19.899999999999999" customHeight="1" x14ac:dyDescent="0.2">
      <c r="A133" s="14"/>
      <c r="B133" s="15" t="s">
        <v>306</v>
      </c>
      <c r="C133" s="15" t="s">
        <v>307</v>
      </c>
      <c r="D133" s="16">
        <v>3.6</v>
      </c>
      <c r="E133" s="17">
        <f t="shared" si="16"/>
        <v>11.5</v>
      </c>
      <c r="F133" s="17">
        <f t="shared" si="13"/>
        <v>371.5</v>
      </c>
      <c r="G133" s="18">
        <f t="shared" ref="G133:G151" si="18">RANK(F133,$F$132:$F$151,0)</f>
        <v>12</v>
      </c>
      <c r="H133" s="19" t="s">
        <v>282</v>
      </c>
      <c r="I133" s="73" t="s">
        <v>283</v>
      </c>
      <c r="J133" s="14"/>
      <c r="L133" s="6" t="str">
        <f t="shared" si="17"/>
        <v>1930511031</v>
      </c>
      <c r="M133" s="69" t="s">
        <v>18</v>
      </c>
      <c r="N133" s="70">
        <v>11</v>
      </c>
    </row>
    <row r="134" spans="1:14" ht="19.899999999999999" customHeight="1" x14ac:dyDescent="0.2">
      <c r="A134" s="14"/>
      <c r="B134" s="15" t="s">
        <v>302</v>
      </c>
      <c r="C134" s="15" t="s">
        <v>303</v>
      </c>
      <c r="D134" s="16">
        <v>3.7</v>
      </c>
      <c r="E134" s="17">
        <f t="shared" si="16"/>
        <v>12.5</v>
      </c>
      <c r="F134" s="17">
        <f t="shared" si="13"/>
        <v>382.5</v>
      </c>
      <c r="G134" s="18">
        <f t="shared" si="18"/>
        <v>10</v>
      </c>
      <c r="H134" s="19" t="s">
        <v>282</v>
      </c>
      <c r="I134" s="73" t="s">
        <v>286</v>
      </c>
      <c r="J134" s="14"/>
      <c r="L134" s="6" t="str">
        <f t="shared" si="17"/>
        <v>1909401057</v>
      </c>
      <c r="M134" s="69" t="s">
        <v>24</v>
      </c>
      <c r="N134" s="70">
        <v>5</v>
      </c>
    </row>
    <row r="135" spans="1:14" ht="19.899999999999999" customHeight="1" x14ac:dyDescent="0.2">
      <c r="A135" s="14"/>
      <c r="B135" s="15" t="s">
        <v>280</v>
      </c>
      <c r="C135" s="15" t="s">
        <v>281</v>
      </c>
      <c r="D135" s="16">
        <v>3.8</v>
      </c>
      <c r="E135" s="17">
        <f t="shared" si="16"/>
        <v>28.5</v>
      </c>
      <c r="F135" s="17">
        <f t="shared" si="13"/>
        <v>408.5</v>
      </c>
      <c r="G135" s="18">
        <f t="shared" si="18"/>
        <v>1</v>
      </c>
      <c r="H135" s="19" t="s">
        <v>282</v>
      </c>
      <c r="I135" s="73" t="s">
        <v>283</v>
      </c>
      <c r="J135" s="14"/>
      <c r="L135" s="6" t="str">
        <f t="shared" si="17"/>
        <v>1930401014</v>
      </c>
      <c r="M135" s="69" t="s">
        <v>26</v>
      </c>
      <c r="N135" s="70">
        <v>15</v>
      </c>
    </row>
    <row r="136" spans="1:14" ht="19.899999999999999" customHeight="1" x14ac:dyDescent="0.2">
      <c r="A136" s="14"/>
      <c r="B136" s="15" t="s">
        <v>320</v>
      </c>
      <c r="C136" s="15" t="s">
        <v>321</v>
      </c>
      <c r="D136" s="16">
        <v>3.5</v>
      </c>
      <c r="E136" s="17">
        <f t="shared" si="16"/>
        <v>9</v>
      </c>
      <c r="F136" s="17">
        <f t="shared" si="13"/>
        <v>359</v>
      </c>
      <c r="G136" s="18">
        <f t="shared" si="18"/>
        <v>19</v>
      </c>
      <c r="H136" s="19" t="s">
        <v>282</v>
      </c>
      <c r="I136" s="73" t="s">
        <v>295</v>
      </c>
      <c r="J136" s="14"/>
      <c r="L136" s="6" t="str">
        <f t="shared" si="17"/>
        <v>1930504067</v>
      </c>
      <c r="M136" s="69" t="s">
        <v>10</v>
      </c>
      <c r="N136" s="70">
        <v>26</v>
      </c>
    </row>
    <row r="137" spans="1:14" ht="19.899999999999999" customHeight="1" x14ac:dyDescent="0.2">
      <c r="A137" s="14"/>
      <c r="B137" s="15" t="s">
        <v>293</v>
      </c>
      <c r="C137" s="15" t="s">
        <v>294</v>
      </c>
      <c r="D137" s="16">
        <v>3.8</v>
      </c>
      <c r="E137" s="17">
        <f t="shared" si="16"/>
        <v>16.75</v>
      </c>
      <c r="F137" s="17">
        <f t="shared" si="13"/>
        <v>396.75</v>
      </c>
      <c r="G137" s="18">
        <f t="shared" si="18"/>
        <v>6</v>
      </c>
      <c r="H137" s="19" t="s">
        <v>282</v>
      </c>
      <c r="I137" s="73" t="s">
        <v>295</v>
      </c>
      <c r="J137" s="14"/>
      <c r="L137" s="6" t="str">
        <f t="shared" si="17"/>
        <v>1930511016</v>
      </c>
      <c r="M137" s="69" t="s">
        <v>16</v>
      </c>
      <c r="N137" s="70">
        <v>12</v>
      </c>
    </row>
    <row r="138" spans="1:14" ht="19.899999999999999" customHeight="1" x14ac:dyDescent="0.2">
      <c r="A138" s="14"/>
      <c r="B138" s="15" t="s">
        <v>287</v>
      </c>
      <c r="C138" s="15" t="s">
        <v>288</v>
      </c>
      <c r="D138" s="16">
        <v>3.8</v>
      </c>
      <c r="E138" s="17">
        <f t="shared" si="16"/>
        <v>26.5</v>
      </c>
      <c r="F138" s="17">
        <f t="shared" si="13"/>
        <v>406.5</v>
      </c>
      <c r="G138" s="18">
        <f t="shared" si="18"/>
        <v>3</v>
      </c>
      <c r="H138" s="19" t="s">
        <v>282</v>
      </c>
      <c r="I138" s="73" t="s">
        <v>283</v>
      </c>
      <c r="J138" s="14"/>
      <c r="L138" s="6" t="str">
        <f t="shared" si="17"/>
        <v>1930511022</v>
      </c>
      <c r="M138" s="69" t="s">
        <v>22</v>
      </c>
      <c r="N138" s="70">
        <v>20</v>
      </c>
    </row>
    <row r="139" spans="1:14" ht="19.899999999999999" customHeight="1" x14ac:dyDescent="0.2">
      <c r="A139" s="14"/>
      <c r="B139" s="15" t="s">
        <v>298</v>
      </c>
      <c r="C139" s="15" t="s">
        <v>299</v>
      </c>
      <c r="D139" s="16">
        <v>3.7</v>
      </c>
      <c r="E139" s="17">
        <f t="shared" si="16"/>
        <v>13.75</v>
      </c>
      <c r="F139" s="17">
        <f t="shared" si="13"/>
        <v>383.75</v>
      </c>
      <c r="G139" s="18">
        <f t="shared" si="18"/>
        <v>8</v>
      </c>
      <c r="H139" s="19" t="s">
        <v>282</v>
      </c>
      <c r="I139" s="73" t="s">
        <v>283</v>
      </c>
      <c r="J139" s="14"/>
      <c r="L139" s="6" t="str">
        <f t="shared" si="17"/>
        <v>1930511033</v>
      </c>
      <c r="M139" s="69" t="s">
        <v>28</v>
      </c>
      <c r="N139" s="70">
        <v>4</v>
      </c>
    </row>
    <row r="140" spans="1:14" ht="19.899999999999999" customHeight="1" x14ac:dyDescent="0.2">
      <c r="A140" s="14"/>
      <c r="B140" s="15" t="s">
        <v>318</v>
      </c>
      <c r="C140" s="15" t="s">
        <v>319</v>
      </c>
      <c r="D140" s="16">
        <v>3.6</v>
      </c>
      <c r="E140" s="17">
        <f t="shared" si="16"/>
        <v>1.5</v>
      </c>
      <c r="F140" s="17">
        <f t="shared" si="13"/>
        <v>361.5</v>
      </c>
      <c r="G140" s="18">
        <f t="shared" si="18"/>
        <v>18</v>
      </c>
      <c r="H140" s="19" t="s">
        <v>282</v>
      </c>
      <c r="I140" s="73" t="s">
        <v>295</v>
      </c>
      <c r="J140" s="14"/>
      <c r="L140" s="6" t="str">
        <f t="shared" si="17"/>
        <v>1930511024</v>
      </c>
      <c r="M140" s="69" t="s">
        <v>30</v>
      </c>
      <c r="N140" s="70">
        <v>0</v>
      </c>
    </row>
    <row r="141" spans="1:14" ht="19.899999999999999" customHeight="1" x14ac:dyDescent="0.2">
      <c r="A141" s="14"/>
      <c r="B141" s="15" t="s">
        <v>308</v>
      </c>
      <c r="C141" s="15" t="s">
        <v>309</v>
      </c>
      <c r="D141" s="16">
        <v>3.6</v>
      </c>
      <c r="E141" s="17">
        <f t="shared" si="16"/>
        <v>9.5</v>
      </c>
      <c r="F141" s="17">
        <f t="shared" si="13"/>
        <v>369.5</v>
      </c>
      <c r="G141" s="18">
        <f t="shared" si="18"/>
        <v>13</v>
      </c>
      <c r="H141" s="19" t="s">
        <v>282</v>
      </c>
      <c r="I141" s="73" t="s">
        <v>283</v>
      </c>
      <c r="J141" s="14"/>
      <c r="L141" s="6" t="str">
        <f t="shared" si="17"/>
        <v>1930511036</v>
      </c>
      <c r="M141" s="69" t="s">
        <v>20</v>
      </c>
      <c r="N141" s="70">
        <v>11</v>
      </c>
    </row>
    <row r="142" spans="1:14" ht="19.899999999999999" customHeight="1" x14ac:dyDescent="0.2">
      <c r="A142" s="14"/>
      <c r="B142" s="15" t="s">
        <v>289</v>
      </c>
      <c r="C142" s="15" t="s">
        <v>290</v>
      </c>
      <c r="D142" s="16">
        <v>3.8</v>
      </c>
      <c r="E142" s="17">
        <f t="shared" si="16"/>
        <v>23</v>
      </c>
      <c r="F142" s="17">
        <f t="shared" si="13"/>
        <v>403</v>
      </c>
      <c r="G142" s="18">
        <f t="shared" si="18"/>
        <v>4</v>
      </c>
      <c r="H142" s="19" t="s">
        <v>282</v>
      </c>
      <c r="I142" s="73" t="s">
        <v>283</v>
      </c>
      <c r="J142" s="14"/>
      <c r="L142" s="6" t="str">
        <f t="shared" si="17"/>
        <v>2030401061</v>
      </c>
      <c r="M142" s="79" t="s">
        <v>59</v>
      </c>
      <c r="N142" s="70">
        <v>8</v>
      </c>
    </row>
    <row r="143" spans="1:14" ht="19.899999999999999" customHeight="1" x14ac:dyDescent="0.2">
      <c r="A143" s="14"/>
      <c r="B143" s="15" t="s">
        <v>310</v>
      </c>
      <c r="C143" s="15" t="s">
        <v>311</v>
      </c>
      <c r="D143" s="16">
        <v>3.6</v>
      </c>
      <c r="E143" s="17">
        <f t="shared" si="16"/>
        <v>9</v>
      </c>
      <c r="F143" s="17">
        <f t="shared" si="13"/>
        <v>369</v>
      </c>
      <c r="G143" s="18">
        <f t="shared" si="18"/>
        <v>14</v>
      </c>
      <c r="H143" s="19" t="s">
        <v>282</v>
      </c>
      <c r="I143" s="73" t="s">
        <v>283</v>
      </c>
      <c r="J143" s="14"/>
      <c r="L143" s="6" t="str">
        <f t="shared" si="17"/>
        <v>2030401060</v>
      </c>
      <c r="M143" s="69" t="s">
        <v>56</v>
      </c>
      <c r="N143" s="70">
        <v>16.5</v>
      </c>
    </row>
    <row r="144" spans="1:14" ht="19.899999999999999" customHeight="1" x14ac:dyDescent="0.2">
      <c r="A144" s="14"/>
      <c r="B144" s="15" t="s">
        <v>300</v>
      </c>
      <c r="C144" s="15" t="s">
        <v>301</v>
      </c>
      <c r="D144" s="16">
        <v>3.7</v>
      </c>
      <c r="E144" s="17">
        <f t="shared" si="16"/>
        <v>13</v>
      </c>
      <c r="F144" s="17">
        <f t="shared" si="13"/>
        <v>383</v>
      </c>
      <c r="G144" s="18">
        <f t="shared" si="18"/>
        <v>9</v>
      </c>
      <c r="H144" s="19" t="s">
        <v>282</v>
      </c>
      <c r="I144" s="73" t="s">
        <v>283</v>
      </c>
      <c r="J144" s="14"/>
      <c r="L144" s="6" t="str">
        <f t="shared" si="17"/>
        <v>2030401089</v>
      </c>
      <c r="M144" s="69" t="s">
        <v>61</v>
      </c>
      <c r="N144" s="70">
        <v>5.5</v>
      </c>
    </row>
    <row r="145" spans="1:14" ht="19.899999999999999" customHeight="1" x14ac:dyDescent="0.2">
      <c r="A145" s="14"/>
      <c r="B145" s="15" t="s">
        <v>322</v>
      </c>
      <c r="C145" s="15" t="s">
        <v>323</v>
      </c>
      <c r="D145" s="16">
        <v>3.5</v>
      </c>
      <c r="E145" s="17">
        <f t="shared" si="16"/>
        <v>4.5</v>
      </c>
      <c r="F145" s="17">
        <f t="shared" si="13"/>
        <v>354.5</v>
      </c>
      <c r="G145" s="18">
        <f t="shared" si="18"/>
        <v>20</v>
      </c>
      <c r="H145" s="19" t="s">
        <v>282</v>
      </c>
      <c r="I145" s="73" t="s">
        <v>295</v>
      </c>
      <c r="J145" s="14"/>
      <c r="L145" s="6" t="str">
        <f t="shared" si="17"/>
        <v>2030401038</v>
      </c>
      <c r="M145" s="69" t="s">
        <v>63</v>
      </c>
      <c r="N145" s="70">
        <v>6</v>
      </c>
    </row>
    <row r="146" spans="1:14" ht="19.899999999999999" customHeight="1" x14ac:dyDescent="0.2">
      <c r="A146" s="14"/>
      <c r="B146" s="15" t="s">
        <v>316</v>
      </c>
      <c r="C146" s="15" t="s">
        <v>317</v>
      </c>
      <c r="D146" s="16">
        <v>3.6</v>
      </c>
      <c r="E146" s="17">
        <f t="shared" si="16"/>
        <v>3</v>
      </c>
      <c r="F146" s="17">
        <f t="shared" si="13"/>
        <v>363</v>
      </c>
      <c r="G146" s="18">
        <f t="shared" si="18"/>
        <v>17</v>
      </c>
      <c r="H146" s="19" t="s">
        <v>282</v>
      </c>
      <c r="I146" s="73" t="s">
        <v>283</v>
      </c>
      <c r="J146" s="14"/>
      <c r="L146" s="6" t="str">
        <f t="shared" si="17"/>
        <v>2030401023</v>
      </c>
      <c r="M146" s="71" t="s">
        <v>54</v>
      </c>
      <c r="N146" s="70">
        <v>4</v>
      </c>
    </row>
    <row r="147" spans="1:14" ht="19.899999999999999" customHeight="1" x14ac:dyDescent="0.2">
      <c r="A147" s="14"/>
      <c r="B147" s="15" t="s">
        <v>304</v>
      </c>
      <c r="C147" s="15" t="s">
        <v>305</v>
      </c>
      <c r="D147" s="16">
        <v>3.7</v>
      </c>
      <c r="E147" s="17">
        <f t="shared" si="16"/>
        <v>12</v>
      </c>
      <c r="F147" s="17">
        <f t="shared" si="13"/>
        <v>382</v>
      </c>
      <c r="G147" s="18">
        <f t="shared" si="18"/>
        <v>11</v>
      </c>
      <c r="H147" s="19" t="s">
        <v>282</v>
      </c>
      <c r="I147" s="73" t="s">
        <v>283</v>
      </c>
      <c r="J147" s="14"/>
      <c r="L147" s="6" t="str">
        <f t="shared" si="17"/>
        <v>2030401026</v>
      </c>
      <c r="M147" s="71" t="s">
        <v>50</v>
      </c>
      <c r="N147" s="70">
        <v>4.5</v>
      </c>
    </row>
    <row r="148" spans="1:14" ht="19.899999999999999" customHeight="1" x14ac:dyDescent="0.2">
      <c r="A148" s="14"/>
      <c r="B148" s="15" t="s">
        <v>314</v>
      </c>
      <c r="C148" s="15" t="s">
        <v>315</v>
      </c>
      <c r="D148" s="16">
        <v>3.5</v>
      </c>
      <c r="E148" s="17">
        <f t="shared" si="16"/>
        <v>13.25</v>
      </c>
      <c r="F148" s="17">
        <f t="shared" si="13"/>
        <v>363.25</v>
      </c>
      <c r="G148" s="18">
        <f t="shared" si="18"/>
        <v>16</v>
      </c>
      <c r="H148" s="19" t="s">
        <v>282</v>
      </c>
      <c r="I148" s="73" t="s">
        <v>283</v>
      </c>
      <c r="J148" s="14"/>
      <c r="L148" s="6" t="str">
        <f t="shared" si="17"/>
        <v>2030401039</v>
      </c>
      <c r="M148" s="69" t="s">
        <v>40</v>
      </c>
      <c r="N148" s="70">
        <v>11.5</v>
      </c>
    </row>
    <row r="149" spans="1:14" ht="19.899999999999999" customHeight="1" x14ac:dyDescent="0.2">
      <c r="A149" s="14"/>
      <c r="B149" s="15" t="s">
        <v>296</v>
      </c>
      <c r="C149" s="15" t="s">
        <v>297</v>
      </c>
      <c r="D149" s="16">
        <v>3.8</v>
      </c>
      <c r="E149" s="17">
        <f t="shared" si="16"/>
        <v>10.75</v>
      </c>
      <c r="F149" s="17">
        <f t="shared" si="13"/>
        <v>390.75</v>
      </c>
      <c r="G149" s="18">
        <f t="shared" si="18"/>
        <v>7</v>
      </c>
      <c r="H149" s="19" t="s">
        <v>282</v>
      </c>
      <c r="I149" s="73" t="s">
        <v>286</v>
      </c>
      <c r="J149" s="14"/>
      <c r="L149" s="6" t="str">
        <f t="shared" si="17"/>
        <v>2030401009</v>
      </c>
      <c r="M149" s="69" t="s">
        <v>52</v>
      </c>
      <c r="N149" s="70">
        <v>4</v>
      </c>
    </row>
    <row r="150" spans="1:14" ht="19.899999999999999" customHeight="1" x14ac:dyDescent="0.2">
      <c r="A150" s="14"/>
      <c r="B150" s="15" t="s">
        <v>312</v>
      </c>
      <c r="C150" s="15" t="s">
        <v>313</v>
      </c>
      <c r="D150" s="16">
        <v>3.5</v>
      </c>
      <c r="E150" s="17">
        <f t="shared" si="16"/>
        <v>16.25</v>
      </c>
      <c r="F150" s="17">
        <f t="shared" si="13"/>
        <v>366.25</v>
      </c>
      <c r="G150" s="18">
        <f t="shared" si="18"/>
        <v>15</v>
      </c>
      <c r="H150" s="19" t="s">
        <v>282</v>
      </c>
      <c r="I150" s="73" t="s">
        <v>283</v>
      </c>
      <c r="J150" s="14"/>
      <c r="L150" s="6" t="str">
        <f t="shared" si="17"/>
        <v>2030401021</v>
      </c>
      <c r="M150" s="69" t="s">
        <v>38</v>
      </c>
      <c r="N150" s="70">
        <v>15.25</v>
      </c>
    </row>
    <row r="151" spans="1:14" ht="19.899999999999999" customHeight="1" x14ac:dyDescent="0.2">
      <c r="A151" s="14"/>
      <c r="B151" s="15" t="s">
        <v>291</v>
      </c>
      <c r="C151" s="15" t="s">
        <v>292</v>
      </c>
      <c r="D151" s="16">
        <v>3.7</v>
      </c>
      <c r="E151" s="17">
        <f t="shared" si="16"/>
        <v>29.25</v>
      </c>
      <c r="F151" s="17">
        <f t="shared" si="13"/>
        <v>399.25</v>
      </c>
      <c r="G151" s="18">
        <f t="shared" si="18"/>
        <v>5</v>
      </c>
      <c r="H151" s="19" t="s">
        <v>282</v>
      </c>
      <c r="I151" s="73" t="s">
        <v>283</v>
      </c>
      <c r="J151" s="14"/>
      <c r="L151" s="6" t="str">
        <f t="shared" si="17"/>
        <v>2030401070</v>
      </c>
      <c r="M151" s="69" t="s">
        <v>32</v>
      </c>
      <c r="N151" s="70">
        <v>19</v>
      </c>
    </row>
    <row r="152" spans="1:14" ht="19.899999999999999" customHeight="1" x14ac:dyDescent="0.2">
      <c r="A152" s="14"/>
      <c r="B152" s="15" t="s">
        <v>336</v>
      </c>
      <c r="C152" s="15" t="s">
        <v>337</v>
      </c>
      <c r="D152" s="16">
        <v>3.8</v>
      </c>
      <c r="E152" s="17">
        <f t="shared" si="16"/>
        <v>4</v>
      </c>
      <c r="F152" s="17">
        <f t="shared" si="13"/>
        <v>384</v>
      </c>
      <c r="G152" s="18">
        <f t="shared" ref="G152:G157" si="19">RANK(F152,$F$152:$F$157,0)</f>
        <v>1</v>
      </c>
      <c r="H152" s="19" t="s">
        <v>338</v>
      </c>
      <c r="I152" s="73" t="s">
        <v>339</v>
      </c>
      <c r="J152" s="14"/>
      <c r="L152" s="6" t="str">
        <f t="shared" si="17"/>
        <v>2030401073</v>
      </c>
      <c r="M152" s="69" t="s">
        <v>48</v>
      </c>
      <c r="N152" s="70">
        <v>5</v>
      </c>
    </row>
    <row r="153" spans="1:14" ht="19.899999999999999" customHeight="1" x14ac:dyDescent="0.2">
      <c r="A153" s="14"/>
      <c r="B153" s="15" t="s">
        <v>342</v>
      </c>
      <c r="C153" s="15" t="s">
        <v>343</v>
      </c>
      <c r="D153" s="16">
        <v>3.6</v>
      </c>
      <c r="E153" s="17">
        <f t="shared" si="16"/>
        <v>10.5</v>
      </c>
      <c r="F153" s="17">
        <f t="shared" si="13"/>
        <v>370.5</v>
      </c>
      <c r="G153" s="18">
        <f t="shared" si="19"/>
        <v>3</v>
      </c>
      <c r="H153" s="19" t="s">
        <v>338</v>
      </c>
      <c r="I153" s="73" t="s">
        <v>339</v>
      </c>
      <c r="J153" s="14"/>
      <c r="L153" s="6" t="str">
        <f t="shared" si="17"/>
        <v>2030401092</v>
      </c>
      <c r="M153" s="69" t="s">
        <v>44</v>
      </c>
      <c r="N153" s="70">
        <v>20.25</v>
      </c>
    </row>
    <row r="154" spans="1:14" ht="19.899999999999999" customHeight="1" x14ac:dyDescent="0.2">
      <c r="A154" s="14"/>
      <c r="B154" s="15" t="s">
        <v>346</v>
      </c>
      <c r="C154" s="15" t="s">
        <v>347</v>
      </c>
      <c r="D154" s="16">
        <v>3.6</v>
      </c>
      <c r="E154" s="17">
        <f t="shared" si="16"/>
        <v>4.5</v>
      </c>
      <c r="F154" s="17">
        <f t="shared" si="13"/>
        <v>364.5</v>
      </c>
      <c r="G154" s="18">
        <f t="shared" si="19"/>
        <v>5</v>
      </c>
      <c r="H154" s="19" t="s">
        <v>338</v>
      </c>
      <c r="I154" s="73" t="s">
        <v>339</v>
      </c>
      <c r="J154" s="14"/>
      <c r="L154" s="6" t="str">
        <f t="shared" si="17"/>
        <v>2030401074</v>
      </c>
      <c r="M154" s="69" t="s">
        <v>36</v>
      </c>
      <c r="N154" s="70">
        <v>18</v>
      </c>
    </row>
    <row r="155" spans="1:14" ht="19.899999999999999" customHeight="1" x14ac:dyDescent="0.2">
      <c r="A155" s="14"/>
      <c r="B155" s="15" t="s">
        <v>340</v>
      </c>
      <c r="C155" s="15" t="s">
        <v>341</v>
      </c>
      <c r="D155" s="16">
        <v>3.7</v>
      </c>
      <c r="E155" s="17">
        <f t="shared" si="16"/>
        <v>11</v>
      </c>
      <c r="F155" s="17">
        <f t="shared" si="13"/>
        <v>381</v>
      </c>
      <c r="G155" s="18">
        <f t="shared" si="19"/>
        <v>2</v>
      </c>
      <c r="H155" s="19" t="s">
        <v>338</v>
      </c>
      <c r="I155" s="73" t="s">
        <v>339</v>
      </c>
      <c r="J155" s="14"/>
      <c r="L155" s="6" t="str">
        <f t="shared" si="17"/>
        <v>2030401046</v>
      </c>
      <c r="M155" s="69" t="s">
        <v>42</v>
      </c>
      <c r="N155" s="70">
        <v>21</v>
      </c>
    </row>
    <row r="156" spans="1:14" ht="19.899999999999999" customHeight="1" x14ac:dyDescent="0.2">
      <c r="A156" s="14"/>
      <c r="B156" s="15" t="s">
        <v>344</v>
      </c>
      <c r="C156" s="15" t="s">
        <v>345</v>
      </c>
      <c r="D156" s="16">
        <v>3.6</v>
      </c>
      <c r="E156" s="17">
        <f t="shared" si="16"/>
        <v>10</v>
      </c>
      <c r="F156" s="17">
        <f t="shared" si="13"/>
        <v>370</v>
      </c>
      <c r="G156" s="18">
        <f t="shared" si="19"/>
        <v>4</v>
      </c>
      <c r="H156" s="19" t="s">
        <v>338</v>
      </c>
      <c r="I156" s="73" t="s">
        <v>339</v>
      </c>
      <c r="J156" s="14"/>
      <c r="L156" s="6" t="str">
        <f t="shared" si="17"/>
        <v>2030401068</v>
      </c>
      <c r="M156" s="69" t="s">
        <v>46</v>
      </c>
      <c r="N156" s="70">
        <v>12</v>
      </c>
    </row>
    <row r="157" spans="1:14" ht="19.899999999999999" customHeight="1" x14ac:dyDescent="0.2">
      <c r="A157" s="14"/>
      <c r="B157" s="15" t="s">
        <v>348</v>
      </c>
      <c r="C157" s="15" t="s">
        <v>349</v>
      </c>
      <c r="D157" s="16">
        <v>3.6</v>
      </c>
      <c r="E157" s="17">
        <v>0</v>
      </c>
      <c r="F157" s="17">
        <f t="shared" si="13"/>
        <v>360</v>
      </c>
      <c r="G157" s="18">
        <f t="shared" si="19"/>
        <v>6</v>
      </c>
      <c r="H157" s="19" t="s">
        <v>338</v>
      </c>
      <c r="I157" s="73" t="s">
        <v>339</v>
      </c>
      <c r="J157" s="14"/>
      <c r="K157" s="6" t="s">
        <v>444</v>
      </c>
      <c r="L157" s="6" t="str">
        <f t="shared" si="17"/>
        <v>2030413045</v>
      </c>
      <c r="M157" s="54" t="s">
        <v>287</v>
      </c>
      <c r="N157" s="56">
        <v>26.5</v>
      </c>
    </row>
    <row r="158" spans="1:14" ht="19.899999999999999" customHeight="1" x14ac:dyDescent="0.2">
      <c r="A158" s="14"/>
      <c r="B158" s="15" t="s">
        <v>378</v>
      </c>
      <c r="C158" s="15" t="s">
        <v>379</v>
      </c>
      <c r="D158" s="16">
        <v>3.8</v>
      </c>
      <c r="E158" s="17">
        <f t="shared" si="16"/>
        <v>10</v>
      </c>
      <c r="F158" s="17">
        <f t="shared" si="13"/>
        <v>390</v>
      </c>
      <c r="G158" s="18">
        <f>RANK(F158,$F$158:$F$169,0)</f>
        <v>4</v>
      </c>
      <c r="H158" s="19" t="s">
        <v>372</v>
      </c>
      <c r="I158" s="25" t="s">
        <v>380</v>
      </c>
      <c r="J158" s="14"/>
      <c r="L158" s="6" t="str">
        <f t="shared" si="17"/>
        <v>2030413007</v>
      </c>
      <c r="M158" s="54" t="s">
        <v>306</v>
      </c>
      <c r="N158" s="56">
        <v>11.5</v>
      </c>
    </row>
    <row r="159" spans="1:14" ht="19.899999999999999" customHeight="1" x14ac:dyDescent="0.2">
      <c r="A159" s="14"/>
      <c r="B159" s="15" t="s">
        <v>387</v>
      </c>
      <c r="C159" s="15" t="s">
        <v>388</v>
      </c>
      <c r="D159" s="16">
        <v>3.7</v>
      </c>
      <c r="E159" s="17">
        <f t="shared" si="16"/>
        <v>13</v>
      </c>
      <c r="F159" s="17">
        <f t="shared" si="13"/>
        <v>383</v>
      </c>
      <c r="G159" s="18">
        <f t="shared" ref="G159:G169" si="20">RANK(F159,$F$158:$F$169,0)</f>
        <v>8</v>
      </c>
      <c r="H159" s="19" t="s">
        <v>372</v>
      </c>
      <c r="I159" s="73" t="s">
        <v>373</v>
      </c>
      <c r="J159" s="14"/>
      <c r="L159" s="6" t="str">
        <f t="shared" si="17"/>
        <v>2030413079</v>
      </c>
      <c r="M159" s="54" t="s">
        <v>310</v>
      </c>
      <c r="N159" s="56">
        <v>9</v>
      </c>
    </row>
    <row r="160" spans="1:14" ht="19.899999999999999" customHeight="1" x14ac:dyDescent="0.2">
      <c r="A160" s="14"/>
      <c r="B160" s="15" t="s">
        <v>385</v>
      </c>
      <c r="C160" s="15" t="s">
        <v>386</v>
      </c>
      <c r="D160" s="16">
        <v>3.7</v>
      </c>
      <c r="E160" s="17">
        <f t="shared" si="16"/>
        <v>14</v>
      </c>
      <c r="F160" s="17">
        <f t="shared" si="13"/>
        <v>384</v>
      </c>
      <c r="G160" s="18">
        <f t="shared" si="20"/>
        <v>7</v>
      </c>
      <c r="H160" s="19" t="s">
        <v>372</v>
      </c>
      <c r="I160" s="73" t="s">
        <v>373</v>
      </c>
      <c r="J160" s="14"/>
      <c r="L160" s="6" t="str">
        <f t="shared" si="17"/>
        <v>2030413033</v>
      </c>
      <c r="M160" s="54" t="s">
        <v>320</v>
      </c>
      <c r="N160" s="56">
        <v>9</v>
      </c>
    </row>
    <row r="161" spans="1:14" ht="19.899999999999999" customHeight="1" x14ac:dyDescent="0.2">
      <c r="A161" s="14"/>
      <c r="B161" s="15" t="s">
        <v>391</v>
      </c>
      <c r="C161" s="15" t="s">
        <v>392</v>
      </c>
      <c r="D161" s="16">
        <v>3.7</v>
      </c>
      <c r="E161" s="17">
        <f t="shared" si="16"/>
        <v>8</v>
      </c>
      <c r="F161" s="17">
        <f t="shared" si="13"/>
        <v>378</v>
      </c>
      <c r="G161" s="18">
        <f t="shared" si="20"/>
        <v>10</v>
      </c>
      <c r="H161" s="19" t="s">
        <v>372</v>
      </c>
      <c r="I161" s="73" t="s">
        <v>373</v>
      </c>
      <c r="J161" s="14"/>
      <c r="L161" s="6" t="str">
        <f t="shared" si="17"/>
        <v>2030413095</v>
      </c>
      <c r="M161" s="54" t="s">
        <v>304</v>
      </c>
      <c r="N161" s="56">
        <v>12</v>
      </c>
    </row>
    <row r="162" spans="1:14" ht="19.899999999999999" customHeight="1" x14ac:dyDescent="0.2">
      <c r="A162" s="14"/>
      <c r="B162" s="15" t="s">
        <v>374</v>
      </c>
      <c r="C162" s="15" t="s">
        <v>375</v>
      </c>
      <c r="D162" s="16">
        <v>3.8</v>
      </c>
      <c r="E162" s="17">
        <f t="shared" si="16"/>
        <v>25.5</v>
      </c>
      <c r="F162" s="17">
        <f t="shared" si="13"/>
        <v>405.5</v>
      </c>
      <c r="G162" s="18">
        <f t="shared" si="20"/>
        <v>2</v>
      </c>
      <c r="H162" s="19" t="s">
        <v>372</v>
      </c>
      <c r="I162" s="73" t="s">
        <v>373</v>
      </c>
      <c r="J162" s="14"/>
      <c r="L162" s="6" t="str">
        <f t="shared" si="17"/>
        <v>2030403036</v>
      </c>
      <c r="M162" s="54" t="s">
        <v>274</v>
      </c>
      <c r="N162" s="56">
        <v>11.25</v>
      </c>
    </row>
    <row r="163" spans="1:14" ht="19.899999999999999" customHeight="1" x14ac:dyDescent="0.2">
      <c r="A163" s="14"/>
      <c r="B163" s="15" t="s">
        <v>393</v>
      </c>
      <c r="C163" s="15" t="s">
        <v>394</v>
      </c>
      <c r="D163" s="16">
        <v>3.7</v>
      </c>
      <c r="E163" s="17">
        <f t="shared" si="16"/>
        <v>1.5</v>
      </c>
      <c r="F163" s="17">
        <f t="shared" si="13"/>
        <v>371.5</v>
      </c>
      <c r="G163" s="18">
        <f t="shared" si="20"/>
        <v>11</v>
      </c>
      <c r="H163" s="19" t="s">
        <v>372</v>
      </c>
      <c r="I163" s="73" t="s">
        <v>373</v>
      </c>
      <c r="J163" s="14"/>
      <c r="L163" s="6" t="str">
        <f t="shared" si="17"/>
        <v>2030413049</v>
      </c>
      <c r="M163" s="54" t="s">
        <v>298</v>
      </c>
      <c r="N163" s="56">
        <v>13.75</v>
      </c>
    </row>
    <row r="164" spans="1:14" ht="19.899999999999999" customHeight="1" x14ac:dyDescent="0.2">
      <c r="A164" s="14"/>
      <c r="B164" s="15" t="s">
        <v>389</v>
      </c>
      <c r="C164" s="15" t="s">
        <v>390</v>
      </c>
      <c r="D164" s="16">
        <v>3.7</v>
      </c>
      <c r="E164" s="17">
        <f t="shared" si="16"/>
        <v>9</v>
      </c>
      <c r="F164" s="17">
        <f t="shared" si="13"/>
        <v>379</v>
      </c>
      <c r="G164" s="18">
        <f t="shared" si="20"/>
        <v>9</v>
      </c>
      <c r="H164" s="19" t="s">
        <v>372</v>
      </c>
      <c r="I164" s="73" t="s">
        <v>373</v>
      </c>
      <c r="J164" s="14"/>
      <c r="L164" s="6" t="str">
        <f t="shared" si="17"/>
        <v>2030403030</v>
      </c>
      <c r="M164" s="54" t="s">
        <v>268</v>
      </c>
      <c r="N164" s="56">
        <v>12.5</v>
      </c>
    </row>
    <row r="165" spans="1:14" ht="19.899999999999999" customHeight="1" x14ac:dyDescent="0.2">
      <c r="A165" s="14"/>
      <c r="B165" s="15" t="s">
        <v>381</v>
      </c>
      <c r="C165" s="15" t="s">
        <v>382</v>
      </c>
      <c r="D165" s="16">
        <v>3.7</v>
      </c>
      <c r="E165" s="17">
        <f t="shared" si="16"/>
        <v>19.5</v>
      </c>
      <c r="F165" s="17">
        <f t="shared" si="13"/>
        <v>389.5</v>
      </c>
      <c r="G165" s="18">
        <f t="shared" si="20"/>
        <v>5</v>
      </c>
      <c r="H165" s="19" t="s">
        <v>372</v>
      </c>
      <c r="I165" s="73" t="s">
        <v>373</v>
      </c>
      <c r="J165" s="14"/>
      <c r="L165" s="6" t="str">
        <f t="shared" si="17"/>
        <v>2030413094</v>
      </c>
      <c r="M165" s="54" t="s">
        <v>316</v>
      </c>
      <c r="N165" s="56">
        <v>3</v>
      </c>
    </row>
    <row r="166" spans="1:14" ht="19.899999999999999" customHeight="1" x14ac:dyDescent="0.2">
      <c r="A166" s="14"/>
      <c r="B166" s="15" t="s">
        <v>370</v>
      </c>
      <c r="C166" s="15" t="s">
        <v>371</v>
      </c>
      <c r="D166" s="16">
        <v>3.9</v>
      </c>
      <c r="E166" s="17">
        <f t="shared" si="16"/>
        <v>19</v>
      </c>
      <c r="F166" s="17">
        <f t="shared" si="13"/>
        <v>409</v>
      </c>
      <c r="G166" s="18">
        <f t="shared" si="20"/>
        <v>1</v>
      </c>
      <c r="H166" s="19" t="s">
        <v>372</v>
      </c>
      <c r="I166" s="73" t="s">
        <v>373</v>
      </c>
      <c r="J166" s="14"/>
      <c r="L166" s="6" t="str">
        <f t="shared" si="17"/>
        <v>2030403001</v>
      </c>
      <c r="M166" s="54" t="s">
        <v>276</v>
      </c>
      <c r="N166" s="56">
        <v>3</v>
      </c>
    </row>
    <row r="167" spans="1:14" ht="19.899999999999999" customHeight="1" x14ac:dyDescent="0.2">
      <c r="A167" s="14"/>
      <c r="B167" s="15" t="s">
        <v>376</v>
      </c>
      <c r="C167" s="15" t="s">
        <v>377</v>
      </c>
      <c r="D167" s="16">
        <v>3.8</v>
      </c>
      <c r="E167" s="17">
        <f t="shared" si="16"/>
        <v>12</v>
      </c>
      <c r="F167" s="17">
        <f t="shared" si="13"/>
        <v>392</v>
      </c>
      <c r="G167" s="18">
        <f t="shared" si="20"/>
        <v>3</v>
      </c>
      <c r="H167" s="19" t="s">
        <v>372</v>
      </c>
      <c r="I167" s="73" t="s">
        <v>373</v>
      </c>
      <c r="J167" s="14"/>
      <c r="L167" s="6" t="str">
        <f t="shared" si="17"/>
        <v>2030403014</v>
      </c>
      <c r="M167" s="54" t="s">
        <v>262</v>
      </c>
      <c r="N167" s="56">
        <v>12.25</v>
      </c>
    </row>
    <row r="168" spans="1:14" ht="19.899999999999999" customHeight="1" x14ac:dyDescent="0.2">
      <c r="A168" s="14"/>
      <c r="B168" s="15" t="s">
        <v>383</v>
      </c>
      <c r="C168" s="15" t="s">
        <v>384</v>
      </c>
      <c r="D168" s="16">
        <v>3.8</v>
      </c>
      <c r="E168" s="17">
        <f t="shared" si="16"/>
        <v>7.5</v>
      </c>
      <c r="F168" s="17">
        <f t="shared" si="13"/>
        <v>387.5</v>
      </c>
      <c r="G168" s="18">
        <f t="shared" si="20"/>
        <v>6</v>
      </c>
      <c r="H168" s="19" t="s">
        <v>372</v>
      </c>
      <c r="I168" s="73" t="s">
        <v>373</v>
      </c>
      <c r="J168" s="14"/>
      <c r="L168" s="6" t="str">
        <f t="shared" si="17"/>
        <v>2030414015</v>
      </c>
      <c r="M168" s="54" t="s">
        <v>334</v>
      </c>
      <c r="N168" s="56">
        <v>4.25</v>
      </c>
    </row>
    <row r="169" spans="1:14" ht="19.899999999999999" customHeight="1" x14ac:dyDescent="0.2">
      <c r="A169" s="14"/>
      <c r="B169" s="15" t="s">
        <v>395</v>
      </c>
      <c r="C169" s="15" t="s">
        <v>396</v>
      </c>
      <c r="D169" s="16">
        <v>3.7</v>
      </c>
      <c r="E169" s="17">
        <v>0</v>
      </c>
      <c r="F169" s="17">
        <f t="shared" si="13"/>
        <v>370</v>
      </c>
      <c r="G169" s="18">
        <f t="shared" si="20"/>
        <v>12</v>
      </c>
      <c r="H169" s="19" t="s">
        <v>372</v>
      </c>
      <c r="I169" s="73" t="s">
        <v>373</v>
      </c>
      <c r="J169" s="14"/>
      <c r="K169" s="6" t="s">
        <v>444</v>
      </c>
      <c r="L169" s="6" t="str">
        <f t="shared" si="17"/>
        <v>2030413106</v>
      </c>
      <c r="M169" s="72" t="s">
        <v>312</v>
      </c>
      <c r="N169" s="56">
        <v>16.25</v>
      </c>
    </row>
    <row r="170" spans="1:14" ht="19.899999999999999" customHeight="1" x14ac:dyDescent="0.2">
      <c r="A170" s="14"/>
      <c r="B170" s="15" t="s">
        <v>401</v>
      </c>
      <c r="C170" s="15" t="s">
        <v>402</v>
      </c>
      <c r="D170" s="16">
        <v>3.7</v>
      </c>
      <c r="E170" s="17">
        <f t="shared" si="16"/>
        <v>37.5</v>
      </c>
      <c r="F170" s="17">
        <f t="shared" si="13"/>
        <v>407.5</v>
      </c>
      <c r="G170" s="18">
        <f>RANK(F170,$F$170:$F$190,0)</f>
        <v>3</v>
      </c>
      <c r="H170" s="19" t="s">
        <v>399</v>
      </c>
      <c r="I170" s="73" t="s">
        <v>400</v>
      </c>
      <c r="J170" s="14"/>
      <c r="L170" s="6" t="str">
        <f t="shared" si="17"/>
        <v>2030413036</v>
      </c>
      <c r="M170" s="54" t="s">
        <v>293</v>
      </c>
      <c r="N170" s="56">
        <v>16.75</v>
      </c>
    </row>
    <row r="171" spans="1:14" ht="19.899999999999999" customHeight="1" x14ac:dyDescent="0.2">
      <c r="A171" s="14"/>
      <c r="B171" s="15" t="s">
        <v>403</v>
      </c>
      <c r="C171" s="15" t="s">
        <v>404</v>
      </c>
      <c r="D171" s="16">
        <v>3.9</v>
      </c>
      <c r="E171" s="17">
        <f t="shared" si="16"/>
        <v>16.25</v>
      </c>
      <c r="F171" s="17">
        <f t="shared" si="13"/>
        <v>406.25</v>
      </c>
      <c r="G171" s="18">
        <f t="shared" ref="G171:G190" si="21">RANK(F171,$F$170:$F$190,0)</f>
        <v>4</v>
      </c>
      <c r="H171" s="19" t="s">
        <v>399</v>
      </c>
      <c r="I171" s="73" t="s">
        <v>405</v>
      </c>
      <c r="J171" s="14"/>
      <c r="L171" s="6" t="str">
        <f t="shared" si="17"/>
        <v>2030413105</v>
      </c>
      <c r="M171" s="54" t="s">
        <v>296</v>
      </c>
      <c r="N171" s="56">
        <v>10.75</v>
      </c>
    </row>
    <row r="172" spans="1:14" ht="19.899999999999999" customHeight="1" x14ac:dyDescent="0.2">
      <c r="A172" s="14"/>
      <c r="B172" s="15" t="s">
        <v>422</v>
      </c>
      <c r="C172" s="15" t="s">
        <v>423</v>
      </c>
      <c r="D172" s="16">
        <v>3.7</v>
      </c>
      <c r="E172" s="17">
        <f t="shared" si="16"/>
        <v>15.75</v>
      </c>
      <c r="F172" s="17">
        <f t="shared" si="13"/>
        <v>385.75</v>
      </c>
      <c r="G172" s="18">
        <f t="shared" si="21"/>
        <v>10</v>
      </c>
      <c r="H172" s="19" t="s">
        <v>399</v>
      </c>
      <c r="I172" s="73" t="s">
        <v>405</v>
      </c>
      <c r="J172" s="14"/>
      <c r="L172" s="6" t="str">
        <f t="shared" si="17"/>
        <v>2030403002</v>
      </c>
      <c r="M172" s="54" t="s">
        <v>266</v>
      </c>
      <c r="N172" s="56">
        <v>14.5</v>
      </c>
    </row>
    <row r="173" spans="1:14" ht="19.899999999999999" customHeight="1" x14ac:dyDescent="0.2">
      <c r="A173" s="14"/>
      <c r="B173" s="15" t="s">
        <v>420</v>
      </c>
      <c r="C173" s="15" t="s">
        <v>421</v>
      </c>
      <c r="D173" s="16">
        <v>3.7</v>
      </c>
      <c r="E173" s="17">
        <f t="shared" si="16"/>
        <v>9.5</v>
      </c>
      <c r="F173" s="17">
        <f t="shared" si="13"/>
        <v>379.5</v>
      </c>
      <c r="G173" s="18">
        <f t="shared" si="21"/>
        <v>13</v>
      </c>
      <c r="H173" s="19" t="s">
        <v>399</v>
      </c>
      <c r="I173" s="73" t="s">
        <v>405</v>
      </c>
      <c r="J173" s="14"/>
      <c r="L173" s="6" t="str">
        <f t="shared" si="17"/>
        <v>2030414031</v>
      </c>
      <c r="M173" s="54" t="s">
        <v>330</v>
      </c>
      <c r="N173" s="56">
        <v>3</v>
      </c>
    </row>
    <row r="174" spans="1:14" ht="19.899999999999999" customHeight="1" x14ac:dyDescent="0.2">
      <c r="A174" s="14"/>
      <c r="B174" s="15" t="s">
        <v>430</v>
      </c>
      <c r="C174" s="15" t="s">
        <v>431</v>
      </c>
      <c r="D174" s="16">
        <v>3.7</v>
      </c>
      <c r="E174" s="17">
        <f t="shared" si="16"/>
        <v>3</v>
      </c>
      <c r="F174" s="17">
        <f t="shared" si="13"/>
        <v>373</v>
      </c>
      <c r="G174" s="18">
        <f t="shared" si="21"/>
        <v>16</v>
      </c>
      <c r="H174" s="19" t="s">
        <v>399</v>
      </c>
      <c r="I174" s="73" t="s">
        <v>405</v>
      </c>
      <c r="J174" s="14"/>
      <c r="L174" s="6" t="str">
        <f t="shared" si="17"/>
        <v>2030403007</v>
      </c>
      <c r="M174" s="54" t="s">
        <v>270</v>
      </c>
      <c r="N174" s="56">
        <v>4</v>
      </c>
    </row>
    <row r="175" spans="1:14" ht="19.899999999999999" customHeight="1" x14ac:dyDescent="0.2">
      <c r="A175" s="14"/>
      <c r="B175" s="15" t="s">
        <v>416</v>
      </c>
      <c r="C175" s="15" t="s">
        <v>417</v>
      </c>
      <c r="D175" s="16">
        <v>3.8</v>
      </c>
      <c r="E175" s="17">
        <f t="shared" si="16"/>
        <v>9</v>
      </c>
      <c r="F175" s="17">
        <f t="shared" si="13"/>
        <v>389</v>
      </c>
      <c r="G175" s="18">
        <f t="shared" si="21"/>
        <v>9</v>
      </c>
      <c r="H175" s="19" t="s">
        <v>399</v>
      </c>
      <c r="I175" s="73" t="s">
        <v>405</v>
      </c>
      <c r="J175" s="14"/>
      <c r="L175" s="6" t="str">
        <f t="shared" si="17"/>
        <v>2030413086</v>
      </c>
      <c r="M175" s="54" t="s">
        <v>322</v>
      </c>
      <c r="N175" s="56">
        <v>4.5</v>
      </c>
    </row>
    <row r="176" spans="1:14" ht="19.899999999999999" customHeight="1" x14ac:dyDescent="0.2">
      <c r="A176" s="14"/>
      <c r="B176" s="15" t="s">
        <v>406</v>
      </c>
      <c r="C176" s="15" t="s">
        <v>407</v>
      </c>
      <c r="D176" s="16">
        <v>3.8</v>
      </c>
      <c r="E176" s="17">
        <f t="shared" si="16"/>
        <v>26.25</v>
      </c>
      <c r="F176" s="17">
        <f t="shared" si="13"/>
        <v>406.25</v>
      </c>
      <c r="G176" s="18">
        <f t="shared" si="21"/>
        <v>4</v>
      </c>
      <c r="H176" s="19" t="s">
        <v>399</v>
      </c>
      <c r="I176" s="73" t="s">
        <v>405</v>
      </c>
      <c r="J176" s="14"/>
      <c r="L176" s="6" t="str">
        <f t="shared" si="17"/>
        <v>2030413028</v>
      </c>
      <c r="M176" s="54" t="s">
        <v>280</v>
      </c>
      <c r="N176" s="56">
        <v>28.5</v>
      </c>
    </row>
    <row r="177" spans="1:14" ht="19.899999999999999" customHeight="1" x14ac:dyDescent="0.2">
      <c r="A177" s="14"/>
      <c r="B177" s="15" t="s">
        <v>428</v>
      </c>
      <c r="C177" s="15" t="s">
        <v>429</v>
      </c>
      <c r="D177" s="16">
        <v>3.7</v>
      </c>
      <c r="E177" s="17">
        <f t="shared" si="16"/>
        <v>3.5</v>
      </c>
      <c r="F177" s="17">
        <f t="shared" si="13"/>
        <v>373.5</v>
      </c>
      <c r="G177" s="18">
        <f t="shared" si="21"/>
        <v>15</v>
      </c>
      <c r="H177" s="19" t="s">
        <v>399</v>
      </c>
      <c r="I177" s="73" t="s">
        <v>405</v>
      </c>
      <c r="J177" s="14"/>
      <c r="L177" s="6" t="str">
        <f t="shared" si="17"/>
        <v>2030414013</v>
      </c>
      <c r="M177" s="54" t="s">
        <v>324</v>
      </c>
      <c r="N177" s="56">
        <v>22.5</v>
      </c>
    </row>
    <row r="178" spans="1:14" ht="19.899999999999999" customHeight="1" x14ac:dyDescent="0.2">
      <c r="A178" s="14"/>
      <c r="B178" s="15" t="s">
        <v>432</v>
      </c>
      <c r="C178" s="15" t="s">
        <v>433</v>
      </c>
      <c r="D178" s="16">
        <v>3.7</v>
      </c>
      <c r="E178" s="17">
        <f t="shared" si="16"/>
        <v>3</v>
      </c>
      <c r="F178" s="17">
        <f t="shared" ref="F178:F195" si="22">D178*100+E178</f>
        <v>373</v>
      </c>
      <c r="G178" s="18">
        <f t="shared" si="21"/>
        <v>16</v>
      </c>
      <c r="H178" s="19" t="s">
        <v>399</v>
      </c>
      <c r="I178" s="73" t="s">
        <v>405</v>
      </c>
      <c r="J178" s="14"/>
      <c r="L178" s="6" t="str">
        <f t="shared" si="17"/>
        <v>2030413071</v>
      </c>
      <c r="M178" s="54" t="s">
        <v>289</v>
      </c>
      <c r="N178" s="56">
        <v>23</v>
      </c>
    </row>
    <row r="179" spans="1:14" ht="19.899999999999999" customHeight="1" x14ac:dyDescent="0.2">
      <c r="A179" s="14"/>
      <c r="B179" s="15" t="s">
        <v>426</v>
      </c>
      <c r="C179" s="15" t="s">
        <v>427</v>
      </c>
      <c r="D179" s="16">
        <v>3.6</v>
      </c>
      <c r="E179" s="17">
        <f t="shared" si="16"/>
        <v>17.5</v>
      </c>
      <c r="F179" s="17">
        <f t="shared" si="22"/>
        <v>377.5</v>
      </c>
      <c r="G179" s="18">
        <f t="shared" si="21"/>
        <v>14</v>
      </c>
      <c r="H179" s="19" t="s">
        <v>399</v>
      </c>
      <c r="I179" s="73" t="s">
        <v>405</v>
      </c>
      <c r="J179" s="14"/>
      <c r="L179" s="6" t="str">
        <f t="shared" si="17"/>
        <v>2030413112</v>
      </c>
      <c r="M179" s="54" t="s">
        <v>291</v>
      </c>
      <c r="N179" s="56">
        <v>29.25</v>
      </c>
    </row>
    <row r="180" spans="1:14" ht="19.899999999999999" customHeight="1" x14ac:dyDescent="0.2">
      <c r="A180" s="14"/>
      <c r="B180" s="15" t="s">
        <v>410</v>
      </c>
      <c r="C180" s="15" t="s">
        <v>411</v>
      </c>
      <c r="D180" s="16">
        <v>3.8</v>
      </c>
      <c r="E180" s="17">
        <f t="shared" si="16"/>
        <v>31</v>
      </c>
      <c r="F180" s="17">
        <f t="shared" si="22"/>
        <v>411</v>
      </c>
      <c r="G180" s="18">
        <f t="shared" si="21"/>
        <v>1</v>
      </c>
      <c r="H180" s="19" t="s">
        <v>399</v>
      </c>
      <c r="I180" s="73" t="s">
        <v>400</v>
      </c>
      <c r="J180" s="14"/>
      <c r="L180" s="6" t="str">
        <f t="shared" si="17"/>
        <v>2030413067</v>
      </c>
      <c r="M180" s="57" t="s">
        <v>318</v>
      </c>
      <c r="N180" s="58">
        <v>1.5</v>
      </c>
    </row>
    <row r="181" spans="1:14" ht="19.899999999999999" customHeight="1" x14ac:dyDescent="0.2">
      <c r="A181" s="14"/>
      <c r="B181" s="15" t="s">
        <v>434</v>
      </c>
      <c r="C181" s="15" t="s">
        <v>435</v>
      </c>
      <c r="D181" s="16">
        <v>3.7</v>
      </c>
      <c r="E181" s="17">
        <f t="shared" si="16"/>
        <v>1.5</v>
      </c>
      <c r="F181" s="17">
        <f t="shared" si="22"/>
        <v>371.5</v>
      </c>
      <c r="G181" s="18">
        <f t="shared" si="21"/>
        <v>18</v>
      </c>
      <c r="H181" s="19" t="s">
        <v>399</v>
      </c>
      <c r="I181" s="73" t="s">
        <v>400</v>
      </c>
      <c r="J181" s="14"/>
      <c r="L181" s="6" t="str">
        <f t="shared" si="17"/>
        <v>2030413017</v>
      </c>
      <c r="M181" s="54" t="s">
        <v>302</v>
      </c>
      <c r="N181" s="56">
        <v>12.5</v>
      </c>
    </row>
    <row r="182" spans="1:14" ht="19.899999999999999" customHeight="1" x14ac:dyDescent="0.2">
      <c r="A182" s="14"/>
      <c r="B182" s="15" t="s">
        <v>440</v>
      </c>
      <c r="C182" s="15" t="s">
        <v>441</v>
      </c>
      <c r="D182" s="16">
        <v>3.6</v>
      </c>
      <c r="E182" s="17">
        <v>0</v>
      </c>
      <c r="F182" s="17">
        <f t="shared" si="22"/>
        <v>360</v>
      </c>
      <c r="G182" s="18">
        <f t="shared" si="21"/>
        <v>21</v>
      </c>
      <c r="H182" s="19" t="s">
        <v>399</v>
      </c>
      <c r="I182" s="73" t="s">
        <v>400</v>
      </c>
      <c r="J182" s="14"/>
      <c r="K182" s="6" t="s">
        <v>444</v>
      </c>
      <c r="L182" s="6" t="str">
        <f t="shared" si="17"/>
        <v>2009408040</v>
      </c>
      <c r="M182" s="54" t="s">
        <v>284</v>
      </c>
      <c r="N182" s="56">
        <v>27.5</v>
      </c>
    </row>
    <row r="183" spans="1:14" ht="19.899999999999999" customHeight="1" x14ac:dyDescent="0.2">
      <c r="A183" s="14"/>
      <c r="B183" s="15" t="s">
        <v>436</v>
      </c>
      <c r="C183" s="15" t="s">
        <v>437</v>
      </c>
      <c r="D183" s="16">
        <v>3.6</v>
      </c>
      <c r="E183" s="17">
        <f t="shared" si="16"/>
        <v>0.25</v>
      </c>
      <c r="F183" s="17">
        <f t="shared" si="22"/>
        <v>360.25</v>
      </c>
      <c r="G183" s="18">
        <f t="shared" si="21"/>
        <v>19</v>
      </c>
      <c r="H183" s="19" t="s">
        <v>399</v>
      </c>
      <c r="I183" s="73" t="s">
        <v>400</v>
      </c>
      <c r="J183" s="14"/>
      <c r="L183" s="6" t="str">
        <f t="shared" si="17"/>
        <v>2030414028</v>
      </c>
      <c r="M183" s="54" t="s">
        <v>332</v>
      </c>
      <c r="N183" s="56">
        <v>16.75</v>
      </c>
    </row>
    <row r="184" spans="1:14" ht="19.899999999999999" customHeight="1" x14ac:dyDescent="0.2">
      <c r="A184" s="14"/>
      <c r="B184" s="15" t="s">
        <v>438</v>
      </c>
      <c r="C184" s="15" t="s">
        <v>439</v>
      </c>
      <c r="D184" s="16">
        <v>3.6</v>
      </c>
      <c r="E184" s="17">
        <f t="shared" si="16"/>
        <v>0.25</v>
      </c>
      <c r="F184" s="17">
        <f t="shared" si="22"/>
        <v>360.25</v>
      </c>
      <c r="G184" s="18">
        <f t="shared" si="21"/>
        <v>19</v>
      </c>
      <c r="H184" s="19" t="s">
        <v>399</v>
      </c>
      <c r="I184" s="73" t="s">
        <v>400</v>
      </c>
      <c r="J184" s="14"/>
      <c r="L184" s="6" t="str">
        <f t="shared" si="17"/>
        <v>2030414010</v>
      </c>
      <c r="M184" s="54" t="s">
        <v>328</v>
      </c>
      <c r="N184" s="56">
        <v>9.5</v>
      </c>
    </row>
    <row r="185" spans="1:14" ht="19.899999999999999" customHeight="1" x14ac:dyDescent="0.2">
      <c r="A185" s="14"/>
      <c r="B185" s="15" t="s">
        <v>412</v>
      </c>
      <c r="C185" s="15" t="s">
        <v>413</v>
      </c>
      <c r="D185" s="16">
        <v>3.7</v>
      </c>
      <c r="E185" s="17">
        <f t="shared" si="16"/>
        <v>25.5</v>
      </c>
      <c r="F185" s="17">
        <f t="shared" si="22"/>
        <v>395.5</v>
      </c>
      <c r="G185" s="18">
        <f t="shared" si="21"/>
        <v>7</v>
      </c>
      <c r="H185" s="19" t="s">
        <v>399</v>
      </c>
      <c r="I185" s="73" t="s">
        <v>400</v>
      </c>
      <c r="J185" s="14"/>
      <c r="L185" s="6" t="str">
        <f t="shared" si="17"/>
        <v>2030403025</v>
      </c>
      <c r="M185" s="54" t="s">
        <v>272</v>
      </c>
      <c r="N185" s="56">
        <v>4</v>
      </c>
    </row>
    <row r="186" spans="1:14" ht="19.899999999999999" customHeight="1" x14ac:dyDescent="0.2">
      <c r="A186" s="14"/>
      <c r="B186" s="15" t="s">
        <v>414</v>
      </c>
      <c r="C186" s="15" t="s">
        <v>415</v>
      </c>
      <c r="D186" s="16">
        <v>3.8</v>
      </c>
      <c r="E186" s="17">
        <f t="shared" si="16"/>
        <v>9.5</v>
      </c>
      <c r="F186" s="17">
        <f t="shared" si="22"/>
        <v>389.5</v>
      </c>
      <c r="G186" s="18">
        <f t="shared" si="21"/>
        <v>8</v>
      </c>
      <c r="H186" s="19" t="s">
        <v>399</v>
      </c>
      <c r="I186" s="73" t="s">
        <v>400</v>
      </c>
      <c r="J186" s="14"/>
      <c r="L186" s="6" t="str">
        <f t="shared" si="17"/>
        <v>2030403017</v>
      </c>
      <c r="M186" s="54" t="s">
        <v>278</v>
      </c>
      <c r="N186" s="56">
        <v>0</v>
      </c>
    </row>
    <row r="187" spans="1:14" ht="19.899999999999999" customHeight="1" x14ac:dyDescent="0.2">
      <c r="A187" s="14"/>
      <c r="B187" s="15" t="s">
        <v>424</v>
      </c>
      <c r="C187" s="15" t="s">
        <v>425</v>
      </c>
      <c r="D187" s="16">
        <v>3.7</v>
      </c>
      <c r="E187" s="17">
        <f t="shared" si="16"/>
        <v>10.75</v>
      </c>
      <c r="F187" s="17">
        <f t="shared" si="22"/>
        <v>380.75</v>
      </c>
      <c r="G187" s="18">
        <f t="shared" si="21"/>
        <v>12</v>
      </c>
      <c r="H187" s="19" t="s">
        <v>399</v>
      </c>
      <c r="I187" s="73" t="s">
        <v>400</v>
      </c>
      <c r="J187" s="14"/>
      <c r="L187" s="6" t="str">
        <f t="shared" si="17"/>
        <v>2030413081</v>
      </c>
      <c r="M187" s="54" t="s">
        <v>300</v>
      </c>
      <c r="N187" s="56">
        <v>13</v>
      </c>
    </row>
    <row r="188" spans="1:14" ht="19.899999999999999" customHeight="1" x14ac:dyDescent="0.2">
      <c r="A188" s="14"/>
      <c r="B188" s="15" t="s">
        <v>397</v>
      </c>
      <c r="C188" s="15" t="s">
        <v>398</v>
      </c>
      <c r="D188" s="16">
        <v>3.8</v>
      </c>
      <c r="E188" s="17">
        <f t="shared" si="16"/>
        <v>29</v>
      </c>
      <c r="F188" s="17">
        <f t="shared" si="22"/>
        <v>409</v>
      </c>
      <c r="G188" s="18">
        <f t="shared" si="21"/>
        <v>2</v>
      </c>
      <c r="H188" s="19" t="s">
        <v>399</v>
      </c>
      <c r="I188" s="73" t="s">
        <v>400</v>
      </c>
      <c r="J188" s="14"/>
      <c r="L188" s="6" t="str">
        <f t="shared" si="17"/>
        <v>2030413070</v>
      </c>
      <c r="M188" s="57" t="s">
        <v>308</v>
      </c>
      <c r="N188" s="58">
        <v>9.5</v>
      </c>
    </row>
    <row r="189" spans="1:14" ht="19.899999999999999" customHeight="1" x14ac:dyDescent="0.2">
      <c r="A189" s="14"/>
      <c r="B189" s="15" t="s">
        <v>418</v>
      </c>
      <c r="C189" s="15" t="s">
        <v>419</v>
      </c>
      <c r="D189" s="16">
        <v>3.8</v>
      </c>
      <c r="E189" s="17">
        <f t="shared" si="16"/>
        <v>4.5</v>
      </c>
      <c r="F189" s="17">
        <f t="shared" si="22"/>
        <v>384.5</v>
      </c>
      <c r="G189" s="18">
        <f t="shared" si="21"/>
        <v>11</v>
      </c>
      <c r="H189" s="19" t="s">
        <v>399</v>
      </c>
      <c r="I189" s="73" t="s">
        <v>400</v>
      </c>
      <c r="J189" s="14"/>
      <c r="L189" s="6" t="str">
        <f t="shared" si="17"/>
        <v>2030413101</v>
      </c>
      <c r="M189" s="49" t="s">
        <v>314</v>
      </c>
      <c r="N189" s="50">
        <v>13.25</v>
      </c>
    </row>
    <row r="190" spans="1:14" ht="19.899999999999999" customHeight="1" x14ac:dyDescent="0.2">
      <c r="A190" s="14"/>
      <c r="B190" s="15" t="s">
        <v>408</v>
      </c>
      <c r="C190" s="15" t="s">
        <v>409</v>
      </c>
      <c r="D190" s="16">
        <v>3.9</v>
      </c>
      <c r="E190" s="17">
        <f t="shared" si="16"/>
        <v>14.5</v>
      </c>
      <c r="F190" s="17">
        <f t="shared" si="22"/>
        <v>404.5</v>
      </c>
      <c r="G190" s="18">
        <f t="shared" si="21"/>
        <v>6</v>
      </c>
      <c r="H190" s="19" t="s">
        <v>399</v>
      </c>
      <c r="I190" s="73" t="s">
        <v>400</v>
      </c>
      <c r="J190" s="14"/>
      <c r="L190" s="6" t="e">
        <f t="shared" si="17"/>
        <v>#N/A</v>
      </c>
      <c r="M190" s="46"/>
      <c r="N190" s="37"/>
    </row>
    <row r="191" spans="1:14" ht="19.899999999999999" customHeight="1" x14ac:dyDescent="0.2">
      <c r="A191" s="14"/>
      <c r="B191" s="15" t="s">
        <v>328</v>
      </c>
      <c r="C191" s="15" t="s">
        <v>329</v>
      </c>
      <c r="D191" s="16">
        <v>3.7</v>
      </c>
      <c r="E191" s="17">
        <f t="shared" si="16"/>
        <v>9.5</v>
      </c>
      <c r="F191" s="17">
        <f t="shared" si="22"/>
        <v>379.5</v>
      </c>
      <c r="G191" s="18">
        <f>RANK(F191,$F$191:$F$195,0)</f>
        <v>2</v>
      </c>
      <c r="H191" s="19" t="s">
        <v>326</v>
      </c>
      <c r="I191" s="73" t="s">
        <v>327</v>
      </c>
      <c r="J191" s="14"/>
      <c r="L191" s="6" t="e">
        <f t="shared" si="17"/>
        <v>#N/A</v>
      </c>
      <c r="M191" s="46"/>
      <c r="N191" s="37"/>
    </row>
    <row r="192" spans="1:14" ht="19.899999999999999" customHeight="1" x14ac:dyDescent="0.2">
      <c r="A192" s="14"/>
      <c r="B192" s="15" t="s">
        <v>324</v>
      </c>
      <c r="C192" s="15" t="s">
        <v>325</v>
      </c>
      <c r="D192" s="16">
        <v>3.8</v>
      </c>
      <c r="E192" s="17">
        <f t="shared" si="16"/>
        <v>22.5</v>
      </c>
      <c r="F192" s="17">
        <f t="shared" si="22"/>
        <v>402.5</v>
      </c>
      <c r="G192" s="18">
        <f>RANK(F192,$F$191:$F$195,0)</f>
        <v>1</v>
      </c>
      <c r="H192" s="19" t="s">
        <v>326</v>
      </c>
      <c r="I192" s="73" t="s">
        <v>327</v>
      </c>
      <c r="J192" s="14"/>
      <c r="L192" s="6" t="e">
        <f t="shared" si="17"/>
        <v>#N/A</v>
      </c>
      <c r="M192" s="48"/>
      <c r="N192" s="41"/>
    </row>
    <row r="193" spans="1:14" ht="19.899999999999999" customHeight="1" x14ac:dyDescent="0.2">
      <c r="A193" s="14"/>
      <c r="B193" s="15" t="s">
        <v>334</v>
      </c>
      <c r="C193" s="15" t="s">
        <v>335</v>
      </c>
      <c r="D193" s="16">
        <v>3.6</v>
      </c>
      <c r="E193" s="17">
        <f t="shared" si="16"/>
        <v>4.25</v>
      </c>
      <c r="F193" s="17">
        <f t="shared" si="22"/>
        <v>364.25</v>
      </c>
      <c r="G193" s="18">
        <f>RANK(F193,$F$191:$F$195,0)</f>
        <v>5</v>
      </c>
      <c r="H193" s="19" t="s">
        <v>326</v>
      </c>
      <c r="I193" s="73" t="s">
        <v>327</v>
      </c>
      <c r="J193" s="14"/>
      <c r="L193" s="6" t="e">
        <f t="shared" si="17"/>
        <v>#N/A</v>
      </c>
      <c r="M193" s="46"/>
      <c r="N193" s="37"/>
    </row>
    <row r="194" spans="1:14" ht="19.899999999999999" customHeight="1" x14ac:dyDescent="0.2">
      <c r="A194" s="14"/>
      <c r="B194" s="15" t="s">
        <v>332</v>
      </c>
      <c r="C194" s="15" t="s">
        <v>333</v>
      </c>
      <c r="D194" s="16">
        <v>3.5</v>
      </c>
      <c r="E194" s="17">
        <f t="shared" si="16"/>
        <v>16.75</v>
      </c>
      <c r="F194" s="17">
        <f t="shared" si="22"/>
        <v>366.75</v>
      </c>
      <c r="G194" s="18">
        <f>RANK(F194,$F$191:$F$195,0)</f>
        <v>4</v>
      </c>
      <c r="H194" s="19" t="s">
        <v>326</v>
      </c>
      <c r="I194" s="73" t="s">
        <v>327</v>
      </c>
      <c r="J194" s="14"/>
      <c r="L194" s="6" t="e">
        <f t="shared" si="17"/>
        <v>#N/A</v>
      </c>
      <c r="M194" s="46"/>
      <c r="N194" s="37"/>
    </row>
    <row r="195" spans="1:14" ht="19.899999999999999" customHeight="1" x14ac:dyDescent="0.2">
      <c r="A195" s="14"/>
      <c r="B195" s="15" t="s">
        <v>330</v>
      </c>
      <c r="C195" s="15" t="s">
        <v>331</v>
      </c>
      <c r="D195" s="16">
        <v>3.7</v>
      </c>
      <c r="E195" s="17">
        <f>VLOOKUP(B195,$M:$N,2,0)</f>
        <v>3</v>
      </c>
      <c r="F195" s="17">
        <f t="shared" si="22"/>
        <v>373</v>
      </c>
      <c r="G195" s="18">
        <f>RANK(F195,$F$191:$F$195,0)</f>
        <v>3</v>
      </c>
      <c r="H195" s="19" t="s">
        <v>326</v>
      </c>
      <c r="I195" s="73" t="s">
        <v>327</v>
      </c>
      <c r="J195" s="14"/>
      <c r="L195" s="6" t="e">
        <f t="shared" ref="L195:L228" si="23">VLOOKUP(M195,$B:$B,1,0)</f>
        <v>#N/A</v>
      </c>
      <c r="M195" s="46"/>
      <c r="N195" s="37"/>
    </row>
    <row r="196" spans="1:14" ht="19.899999999999999" customHeight="1" x14ac:dyDescent="0.2">
      <c r="L196" s="6" t="e">
        <f t="shared" si="23"/>
        <v>#N/A</v>
      </c>
      <c r="M196" s="46"/>
      <c r="N196" s="37"/>
    </row>
    <row r="197" spans="1:14" ht="19.899999999999999" customHeight="1" x14ac:dyDescent="0.2">
      <c r="L197" s="6" t="e">
        <f t="shared" si="23"/>
        <v>#N/A</v>
      </c>
      <c r="M197" s="46"/>
      <c r="N197" s="37"/>
    </row>
    <row r="198" spans="1:14" ht="19.899999999999999" customHeight="1" x14ac:dyDescent="0.2">
      <c r="L198" s="6" t="e">
        <f t="shared" si="23"/>
        <v>#N/A</v>
      </c>
      <c r="M198" s="46"/>
      <c r="N198" s="37"/>
    </row>
    <row r="199" spans="1:14" ht="19.899999999999999" customHeight="1" x14ac:dyDescent="0.2">
      <c r="L199" s="6" t="e">
        <f t="shared" si="23"/>
        <v>#N/A</v>
      </c>
      <c r="M199" s="46"/>
      <c r="N199" s="37"/>
    </row>
    <row r="200" spans="1:14" ht="19.899999999999999" customHeight="1" x14ac:dyDescent="0.2">
      <c r="L200" s="6" t="e">
        <f t="shared" si="23"/>
        <v>#N/A</v>
      </c>
      <c r="M200" s="48"/>
      <c r="N200" s="41"/>
    </row>
    <row r="201" spans="1:14" ht="19.899999999999999" customHeight="1" x14ac:dyDescent="0.2">
      <c r="L201" s="6" t="e">
        <f t="shared" si="23"/>
        <v>#N/A</v>
      </c>
      <c r="M201" s="49"/>
      <c r="N201" s="50"/>
    </row>
    <row r="202" spans="1:14" ht="19.899999999999999" customHeight="1" x14ac:dyDescent="0.2">
      <c r="L202" s="6" t="e">
        <f t="shared" si="23"/>
        <v>#N/A</v>
      </c>
      <c r="M202" s="51"/>
      <c r="N202" s="52"/>
    </row>
    <row r="203" spans="1:14" ht="19.899999999999999" customHeight="1" x14ac:dyDescent="0.2">
      <c r="L203" s="6" t="e">
        <f t="shared" si="23"/>
        <v>#N/A</v>
      </c>
      <c r="M203" s="51"/>
      <c r="N203" s="53"/>
    </row>
    <row r="204" spans="1:14" ht="19.899999999999999" customHeight="1" x14ac:dyDescent="0.2">
      <c r="L204" s="6" t="e">
        <f t="shared" si="23"/>
        <v>#N/A</v>
      </c>
      <c r="M204" s="51"/>
      <c r="N204" s="52"/>
    </row>
    <row r="205" spans="1:14" ht="19.899999999999999" customHeight="1" x14ac:dyDescent="0.2">
      <c r="L205" s="6" t="e">
        <f t="shared" si="23"/>
        <v>#N/A</v>
      </c>
      <c r="M205" s="51"/>
      <c r="N205" s="52"/>
    </row>
    <row r="206" spans="1:14" ht="19.899999999999999" customHeight="1" x14ac:dyDescent="0.2">
      <c r="L206" s="6" t="e">
        <f t="shared" si="23"/>
        <v>#N/A</v>
      </c>
      <c r="M206" s="51"/>
      <c r="N206" s="52"/>
    </row>
    <row r="207" spans="1:14" ht="19.899999999999999" customHeight="1" x14ac:dyDescent="0.2">
      <c r="L207" s="6" t="e">
        <f t="shared" si="23"/>
        <v>#N/A</v>
      </c>
      <c r="M207" s="51"/>
      <c r="N207" s="52"/>
    </row>
    <row r="208" spans="1:14" ht="19.899999999999999" customHeight="1" x14ac:dyDescent="0.2">
      <c r="L208" s="6" t="e">
        <f t="shared" si="23"/>
        <v>#N/A</v>
      </c>
      <c r="M208" s="51"/>
      <c r="N208" s="52"/>
    </row>
    <row r="209" spans="12:14" ht="19.899999999999999" customHeight="1" x14ac:dyDescent="0.2">
      <c r="L209" s="6" t="e">
        <f t="shared" si="23"/>
        <v>#N/A</v>
      </c>
      <c r="M209" s="54"/>
      <c r="N209" s="55"/>
    </row>
    <row r="210" spans="12:14" ht="19.899999999999999" customHeight="1" x14ac:dyDescent="0.2">
      <c r="L210" s="6" t="e">
        <f t="shared" si="23"/>
        <v>#N/A</v>
      </c>
      <c r="M210" s="54"/>
      <c r="N210" s="55"/>
    </row>
    <row r="211" spans="12:14" ht="19.899999999999999" customHeight="1" x14ac:dyDescent="0.2">
      <c r="L211" s="6" t="e">
        <f t="shared" si="23"/>
        <v>#N/A</v>
      </c>
      <c r="M211" s="54"/>
      <c r="N211" s="55"/>
    </row>
    <row r="212" spans="12:14" ht="19.899999999999999" customHeight="1" x14ac:dyDescent="0.2">
      <c r="L212" s="6" t="e">
        <f t="shared" si="23"/>
        <v>#N/A</v>
      </c>
      <c r="M212" s="54"/>
      <c r="N212" s="55"/>
    </row>
    <row r="213" spans="12:14" ht="19.899999999999999" customHeight="1" x14ac:dyDescent="0.2">
      <c r="L213" s="6" t="e">
        <f t="shared" si="23"/>
        <v>#N/A</v>
      </c>
      <c r="M213" s="54"/>
      <c r="N213" s="55"/>
    </row>
    <row r="214" spans="12:14" ht="19.899999999999999" customHeight="1" x14ac:dyDescent="0.2">
      <c r="L214" s="6" t="e">
        <f t="shared" si="23"/>
        <v>#N/A</v>
      </c>
      <c r="M214" s="54"/>
      <c r="N214" s="55"/>
    </row>
    <row r="215" spans="12:14" ht="19.899999999999999" customHeight="1" x14ac:dyDescent="0.2">
      <c r="L215" s="6" t="e">
        <f t="shared" si="23"/>
        <v>#N/A</v>
      </c>
      <c r="M215" s="54"/>
      <c r="N215" s="55"/>
    </row>
    <row r="216" spans="12:14" ht="19.899999999999999" customHeight="1" x14ac:dyDescent="0.2">
      <c r="L216" s="6" t="e">
        <f t="shared" si="23"/>
        <v>#N/A</v>
      </c>
      <c r="M216" s="54"/>
      <c r="N216" s="55"/>
    </row>
    <row r="217" spans="12:14" ht="19.899999999999999" customHeight="1" x14ac:dyDescent="0.2">
      <c r="L217" s="6" t="e">
        <f t="shared" si="23"/>
        <v>#N/A</v>
      </c>
      <c r="M217" s="54"/>
      <c r="N217" s="55"/>
    </row>
    <row r="218" spans="12:14" ht="19.899999999999999" customHeight="1" x14ac:dyDescent="0.2">
      <c r="L218" s="6" t="e">
        <f t="shared" si="23"/>
        <v>#N/A</v>
      </c>
      <c r="M218" s="54"/>
      <c r="N218" s="56"/>
    </row>
    <row r="219" spans="12:14" ht="19.899999999999999" customHeight="1" x14ac:dyDescent="0.2">
      <c r="L219" s="6" t="e">
        <f t="shared" si="23"/>
        <v>#N/A</v>
      </c>
      <c r="M219" s="54"/>
      <c r="N219" s="56"/>
    </row>
    <row r="220" spans="12:14" ht="19.899999999999999" customHeight="1" x14ac:dyDescent="0.2">
      <c r="L220" s="6" t="e">
        <f t="shared" si="23"/>
        <v>#N/A</v>
      </c>
      <c r="M220" s="54"/>
      <c r="N220" s="56"/>
    </row>
    <row r="221" spans="12:14" ht="19.899999999999999" customHeight="1" x14ac:dyDescent="0.2">
      <c r="L221" s="6" t="e">
        <f t="shared" si="23"/>
        <v>#N/A</v>
      </c>
      <c r="M221" s="57"/>
      <c r="N221" s="58"/>
    </row>
    <row r="222" spans="12:14" ht="19.899999999999999" customHeight="1" x14ac:dyDescent="0.2">
      <c r="L222" s="6" t="e">
        <f t="shared" si="23"/>
        <v>#N/A</v>
      </c>
      <c r="M222" s="54"/>
      <c r="N222" s="56"/>
    </row>
    <row r="223" spans="12:14" ht="19.899999999999999" customHeight="1" x14ac:dyDescent="0.2">
      <c r="L223" s="6" t="e">
        <f t="shared" si="23"/>
        <v>#N/A</v>
      </c>
      <c r="M223" s="54"/>
      <c r="N223" s="56"/>
    </row>
    <row r="224" spans="12:14" ht="19.899999999999999" customHeight="1" x14ac:dyDescent="0.2">
      <c r="L224" s="6" t="e">
        <f t="shared" si="23"/>
        <v>#N/A</v>
      </c>
      <c r="M224" s="54"/>
      <c r="N224" s="56"/>
    </row>
    <row r="225" spans="12:14" ht="19.899999999999999" customHeight="1" x14ac:dyDescent="0.2">
      <c r="L225" s="6" t="e">
        <f t="shared" si="23"/>
        <v>#N/A</v>
      </c>
      <c r="M225" s="54"/>
      <c r="N225" s="59"/>
    </row>
    <row r="226" spans="12:14" ht="19.899999999999999" customHeight="1" x14ac:dyDescent="0.2">
      <c r="L226" s="6" t="e">
        <f t="shared" si="23"/>
        <v>#N/A</v>
      </c>
      <c r="M226" s="54"/>
      <c r="N226" s="56"/>
    </row>
    <row r="227" spans="12:14" ht="19.899999999999999" customHeight="1" x14ac:dyDescent="0.2">
      <c r="L227" s="6" t="e">
        <f t="shared" si="23"/>
        <v>#N/A</v>
      </c>
      <c r="M227" s="60"/>
      <c r="N227" s="56"/>
    </row>
    <row r="228" spans="12:14" ht="19.899999999999999" customHeight="1" x14ac:dyDescent="0.2">
      <c r="L228" s="6" t="e">
        <f t="shared" si="23"/>
        <v>#N/A</v>
      </c>
      <c r="M228" s="57"/>
      <c r="N228" s="58"/>
    </row>
  </sheetData>
  <autoFilter ref="A1:N228" xr:uid="{00000000-0009-0000-0000-000001000000}"/>
  <phoneticPr fontId="18" type="noConversion"/>
  <dataValidations count="3">
    <dataValidation type="decimal" allowBlank="1" showInputMessage="1" showErrorMessage="1" sqref="F1" xr:uid="{00000000-0002-0000-0100-000000000000}">
      <formula1>0</formula1>
      <formula2>1000</formula2>
    </dataValidation>
    <dataValidation type="whole" allowBlank="1" showInputMessage="1" showErrorMessage="1" sqref="G1" xr:uid="{00000000-0002-0000-0100-000001000000}">
      <formula1>0</formula1>
      <formula2>1000</formula2>
    </dataValidation>
    <dataValidation type="list" allowBlank="1" showInputMessage="1" showErrorMessage="1" sqref="H1" xr:uid="{00000000-0002-0000-01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/>
  <headerFooter>
    <oddHeader>&amp;C&amp;18&amp;B苏州医学院推荐2024年优秀应届本科毕业生免试攻读硕士研究生投票表</oddHead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R228"/>
  <sheetViews>
    <sheetView workbookViewId="0">
      <selection activeCell="E1" sqref="B1:B1048576 E1:E1048576"/>
    </sheetView>
  </sheetViews>
  <sheetFormatPr defaultColWidth="9" defaultRowHeight="19.899999999999999" customHeight="1" x14ac:dyDescent="0.2"/>
  <cols>
    <col min="1" max="1" width="5.375" customWidth="1"/>
    <col min="2" max="2" width="11.5" style="1" customWidth="1"/>
    <col min="3" max="3" width="7.875" style="1" customWidth="1"/>
    <col min="4" max="4" width="10.125" style="2" customWidth="1"/>
    <col min="5" max="6" width="10.125" style="3" customWidth="1"/>
    <col min="7" max="7" width="10.125" style="4" customWidth="1"/>
    <col min="8" max="8" width="25.125" style="1" customWidth="1"/>
    <col min="9" max="9" width="25.125" style="5" customWidth="1"/>
    <col min="10" max="10" width="9.375" hidden="1" customWidth="1"/>
    <col min="11" max="11" width="9.375" style="6" hidden="1" customWidth="1"/>
    <col min="12" max="12" width="16.5" style="6" hidden="1" customWidth="1"/>
    <col min="13" max="13" width="16.75" style="7" hidden="1" customWidth="1"/>
    <col min="14" max="14" width="9.875" style="7" hidden="1" customWidth="1"/>
    <col min="17" max="17" width="11.5" style="1" customWidth="1"/>
    <col min="18" max="18" width="10.125" style="3" customWidth="1"/>
  </cols>
  <sheetData>
    <row r="1" spans="1:18" ht="31.5" x14ac:dyDescent="0.2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8" t="s">
        <v>7</v>
      </c>
      <c r="I1" s="8" t="s">
        <v>8</v>
      </c>
      <c r="J1" s="13" t="s">
        <v>9</v>
      </c>
      <c r="K1" s="20" t="s">
        <v>442</v>
      </c>
      <c r="M1" s="21" t="s">
        <v>1</v>
      </c>
      <c r="N1" s="21" t="s">
        <v>443</v>
      </c>
      <c r="O1" s="22"/>
      <c r="Q1" s="9" t="s">
        <v>1</v>
      </c>
      <c r="R1" s="11" t="s">
        <v>4</v>
      </c>
    </row>
    <row r="2" spans="1:18" ht="19.899999999999999" hidden="1" customHeight="1" x14ac:dyDescent="0.2">
      <c r="A2" s="14"/>
      <c r="B2" s="15" t="s">
        <v>24</v>
      </c>
      <c r="C2" s="15" t="s">
        <v>25</v>
      </c>
      <c r="D2" s="16">
        <v>3.7</v>
      </c>
      <c r="E2" s="17">
        <f>VLOOKUP(B2,$M:$N,2,0)</f>
        <v>5</v>
      </c>
      <c r="F2" s="17">
        <f t="shared" ref="F2:F49" si="0">D2*100+E2</f>
        <v>375</v>
      </c>
      <c r="G2" s="18">
        <f>RANK(F2,$F$2:$F$11,0)</f>
        <v>7</v>
      </c>
      <c r="H2" s="19" t="s">
        <v>12</v>
      </c>
      <c r="I2" s="19" t="s">
        <v>13</v>
      </c>
      <c r="J2" s="14"/>
      <c r="L2" s="6" t="str">
        <f>VLOOKUP(M2,$B:$B,1,0)</f>
        <v>1930401095</v>
      </c>
      <c r="M2" s="23" t="s">
        <v>192</v>
      </c>
      <c r="N2" s="24">
        <v>23.5</v>
      </c>
      <c r="O2" s="22">
        <f>VLOOKUP(B2,$Q:$R,2,0)</f>
        <v>5</v>
      </c>
      <c r="P2" t="str">
        <f>IF(E2=O2,"","N")</f>
        <v/>
      </c>
      <c r="Q2" s="15" t="s">
        <v>24</v>
      </c>
      <c r="R2" s="17">
        <v>5</v>
      </c>
    </row>
    <row r="3" spans="1:18" ht="19.899999999999999" hidden="1" customHeight="1" x14ac:dyDescent="0.2">
      <c r="A3" s="14"/>
      <c r="B3" s="15" t="s">
        <v>26</v>
      </c>
      <c r="C3" s="15" t="s">
        <v>27</v>
      </c>
      <c r="D3" s="16">
        <v>3.6</v>
      </c>
      <c r="E3" s="17">
        <f t="shared" ref="E3:E66" si="1">VLOOKUP(B3,$M:$N,2,0)</f>
        <v>15</v>
      </c>
      <c r="F3" s="17">
        <f t="shared" si="0"/>
        <v>375</v>
      </c>
      <c r="G3" s="18">
        <f t="shared" ref="G3:G11" si="2">RANK(F3,$F$2:$F$11,0)</f>
        <v>7</v>
      </c>
      <c r="H3" s="19" t="s">
        <v>12</v>
      </c>
      <c r="I3" s="19" t="s">
        <v>13</v>
      </c>
      <c r="J3" s="14"/>
      <c r="L3" s="6" t="str">
        <f t="shared" ref="L3:L66" si="3">VLOOKUP(M3,$B:$B,1,0)</f>
        <v>1930506075</v>
      </c>
      <c r="M3" s="23" t="s">
        <v>186</v>
      </c>
      <c r="N3" s="24">
        <v>19.75</v>
      </c>
      <c r="O3" s="22">
        <f t="shared" ref="O3:O66" si="4">VLOOKUP(B3,$Q:$R,2,0)</f>
        <v>15</v>
      </c>
      <c r="P3" t="str">
        <f t="shared" ref="P3:P66" si="5">IF(E3=O3,"","N")</f>
        <v/>
      </c>
      <c r="Q3" s="15" t="s">
        <v>26</v>
      </c>
      <c r="R3" s="17">
        <v>15</v>
      </c>
    </row>
    <row r="4" spans="1:18" ht="19.899999999999999" hidden="1" customHeight="1" x14ac:dyDescent="0.2">
      <c r="A4" s="14"/>
      <c r="B4" s="15" t="s">
        <v>10</v>
      </c>
      <c r="C4" s="15" t="s">
        <v>11</v>
      </c>
      <c r="D4" s="16">
        <v>3.8</v>
      </c>
      <c r="E4" s="17">
        <f t="shared" si="1"/>
        <v>26</v>
      </c>
      <c r="F4" s="17">
        <f t="shared" si="0"/>
        <v>406</v>
      </c>
      <c r="G4" s="18">
        <f t="shared" si="2"/>
        <v>1</v>
      </c>
      <c r="H4" s="19" t="s">
        <v>12</v>
      </c>
      <c r="I4" s="19" t="s">
        <v>13</v>
      </c>
      <c r="J4" s="14"/>
      <c r="L4" s="6" t="str">
        <f t="shared" si="3"/>
        <v>1930412084</v>
      </c>
      <c r="M4" s="23" t="s">
        <v>212</v>
      </c>
      <c r="N4" s="24">
        <v>11.25</v>
      </c>
      <c r="O4" s="22">
        <f t="shared" si="4"/>
        <v>26</v>
      </c>
      <c r="P4" t="str">
        <f t="shared" si="5"/>
        <v/>
      </c>
      <c r="Q4" s="15" t="s">
        <v>10</v>
      </c>
      <c r="R4" s="17">
        <v>26</v>
      </c>
    </row>
    <row r="5" spans="1:18" ht="19.899999999999999" hidden="1" customHeight="1" x14ac:dyDescent="0.2">
      <c r="A5" s="14"/>
      <c r="B5" s="15" t="s">
        <v>16</v>
      </c>
      <c r="C5" s="15" t="s">
        <v>17</v>
      </c>
      <c r="D5" s="16">
        <v>3.7</v>
      </c>
      <c r="E5" s="17">
        <f t="shared" si="1"/>
        <v>12</v>
      </c>
      <c r="F5" s="17">
        <f t="shared" si="0"/>
        <v>382</v>
      </c>
      <c r="G5" s="18">
        <f t="shared" si="2"/>
        <v>3</v>
      </c>
      <c r="H5" s="19" t="s">
        <v>12</v>
      </c>
      <c r="I5" s="19" t="s">
        <v>13</v>
      </c>
      <c r="J5" s="14"/>
      <c r="L5" s="6" t="str">
        <f t="shared" si="3"/>
        <v>1930504105</v>
      </c>
      <c r="M5" s="23" t="s">
        <v>165</v>
      </c>
      <c r="N5" s="24">
        <v>20.5</v>
      </c>
      <c r="O5" s="22">
        <f t="shared" si="4"/>
        <v>12</v>
      </c>
      <c r="P5" t="str">
        <f t="shared" si="5"/>
        <v/>
      </c>
      <c r="Q5" s="15" t="s">
        <v>16</v>
      </c>
      <c r="R5" s="17">
        <v>12</v>
      </c>
    </row>
    <row r="6" spans="1:18" ht="19.899999999999999" hidden="1" customHeight="1" x14ac:dyDescent="0.2">
      <c r="A6" s="14"/>
      <c r="B6" s="15" t="s">
        <v>22</v>
      </c>
      <c r="C6" s="15" t="s">
        <v>23</v>
      </c>
      <c r="D6" s="16">
        <v>3.6</v>
      </c>
      <c r="E6" s="17">
        <f t="shared" si="1"/>
        <v>20</v>
      </c>
      <c r="F6" s="17">
        <f t="shared" si="0"/>
        <v>380</v>
      </c>
      <c r="G6" s="18">
        <f t="shared" si="2"/>
        <v>6</v>
      </c>
      <c r="H6" s="19" t="s">
        <v>12</v>
      </c>
      <c r="I6" s="19" t="s">
        <v>13</v>
      </c>
      <c r="J6" s="14"/>
      <c r="L6" s="6" t="str">
        <f t="shared" si="3"/>
        <v>1930506088</v>
      </c>
      <c r="M6" s="23" t="s">
        <v>178</v>
      </c>
      <c r="N6" s="24">
        <v>23.5</v>
      </c>
      <c r="O6" s="22">
        <f t="shared" si="4"/>
        <v>20</v>
      </c>
      <c r="P6" t="str">
        <f t="shared" si="5"/>
        <v/>
      </c>
      <c r="Q6" s="15" t="s">
        <v>22</v>
      </c>
      <c r="R6" s="17">
        <v>20</v>
      </c>
    </row>
    <row r="7" spans="1:18" ht="19.899999999999999" hidden="1" customHeight="1" x14ac:dyDescent="0.2">
      <c r="A7" s="14"/>
      <c r="B7" s="15" t="s">
        <v>14</v>
      </c>
      <c r="C7" s="15" t="s">
        <v>15</v>
      </c>
      <c r="D7" s="16">
        <v>3.6</v>
      </c>
      <c r="E7" s="17">
        <f t="shared" si="1"/>
        <v>24</v>
      </c>
      <c r="F7" s="17">
        <f t="shared" si="0"/>
        <v>384</v>
      </c>
      <c r="G7" s="18">
        <f t="shared" si="2"/>
        <v>2</v>
      </c>
      <c r="H7" s="19" t="s">
        <v>12</v>
      </c>
      <c r="I7" s="19" t="s">
        <v>13</v>
      </c>
      <c r="J7" s="14"/>
      <c r="L7" s="6" t="str">
        <f t="shared" si="3"/>
        <v>1930506050</v>
      </c>
      <c r="M7" s="23" t="s">
        <v>190</v>
      </c>
      <c r="N7" s="24">
        <v>14</v>
      </c>
      <c r="O7" s="22">
        <f t="shared" si="4"/>
        <v>24</v>
      </c>
      <c r="P7" t="str">
        <f t="shared" si="5"/>
        <v/>
      </c>
      <c r="Q7" s="15" t="s">
        <v>14</v>
      </c>
      <c r="R7" s="17">
        <v>24</v>
      </c>
    </row>
    <row r="8" spans="1:18" ht="19.899999999999999" hidden="1" customHeight="1" x14ac:dyDescent="0.2">
      <c r="A8" s="14"/>
      <c r="B8" s="15" t="s">
        <v>30</v>
      </c>
      <c r="C8" s="15" t="s">
        <v>31</v>
      </c>
      <c r="D8" s="16">
        <v>3.6</v>
      </c>
      <c r="E8" s="17">
        <f t="shared" si="1"/>
        <v>0</v>
      </c>
      <c r="F8" s="17">
        <f t="shared" si="0"/>
        <v>360</v>
      </c>
      <c r="G8" s="18">
        <f t="shared" si="2"/>
        <v>10</v>
      </c>
      <c r="H8" s="19" t="s">
        <v>12</v>
      </c>
      <c r="I8" s="19" t="s">
        <v>13</v>
      </c>
      <c r="J8" s="14"/>
      <c r="L8" s="6" t="str">
        <f t="shared" si="3"/>
        <v>1903404008</v>
      </c>
      <c r="M8" s="23" t="s">
        <v>214</v>
      </c>
      <c r="N8" s="24">
        <v>9</v>
      </c>
      <c r="O8" s="22">
        <f t="shared" si="4"/>
        <v>0</v>
      </c>
      <c r="P8" t="str">
        <f t="shared" si="5"/>
        <v/>
      </c>
      <c r="Q8" s="15" t="s">
        <v>30</v>
      </c>
      <c r="R8" s="17">
        <v>0</v>
      </c>
    </row>
    <row r="9" spans="1:18" ht="19.899999999999999" hidden="1" customHeight="1" x14ac:dyDescent="0.2">
      <c r="A9" s="14"/>
      <c r="B9" s="15" t="s">
        <v>18</v>
      </c>
      <c r="C9" s="15" t="s">
        <v>19</v>
      </c>
      <c r="D9" s="16">
        <v>3.7</v>
      </c>
      <c r="E9" s="17">
        <f t="shared" si="1"/>
        <v>11</v>
      </c>
      <c r="F9" s="17">
        <f t="shared" si="0"/>
        <v>381</v>
      </c>
      <c r="G9" s="18">
        <f t="shared" si="2"/>
        <v>4</v>
      </c>
      <c r="H9" s="19" t="s">
        <v>12</v>
      </c>
      <c r="I9" s="19" t="s">
        <v>13</v>
      </c>
      <c r="J9" s="14"/>
      <c r="L9" s="6" t="str">
        <f t="shared" si="3"/>
        <v>1930506056</v>
      </c>
      <c r="M9" s="23" t="s">
        <v>210</v>
      </c>
      <c r="N9" s="24">
        <v>21.5</v>
      </c>
      <c r="O9" s="22">
        <f t="shared" si="4"/>
        <v>11</v>
      </c>
      <c r="P9" t="str">
        <f t="shared" si="5"/>
        <v/>
      </c>
      <c r="Q9" s="15" t="s">
        <v>18</v>
      </c>
      <c r="R9" s="17">
        <v>11</v>
      </c>
    </row>
    <row r="10" spans="1:18" ht="19.899999999999999" hidden="1" customHeight="1" x14ac:dyDescent="0.2">
      <c r="A10" s="14"/>
      <c r="B10" s="15" t="s">
        <v>28</v>
      </c>
      <c r="C10" s="15" t="s">
        <v>29</v>
      </c>
      <c r="D10" s="16">
        <v>3.6</v>
      </c>
      <c r="E10" s="17">
        <f t="shared" si="1"/>
        <v>4</v>
      </c>
      <c r="F10" s="17">
        <f t="shared" si="0"/>
        <v>364</v>
      </c>
      <c r="G10" s="18">
        <f t="shared" si="2"/>
        <v>9</v>
      </c>
      <c r="H10" s="19" t="s">
        <v>12</v>
      </c>
      <c r="I10" s="19" t="s">
        <v>13</v>
      </c>
      <c r="J10" s="14"/>
      <c r="L10" s="6" t="str">
        <f t="shared" si="3"/>
        <v>1930506072</v>
      </c>
      <c r="M10" s="23" t="s">
        <v>172</v>
      </c>
      <c r="N10" s="24">
        <v>25.75</v>
      </c>
      <c r="O10" s="22">
        <f t="shared" si="4"/>
        <v>4</v>
      </c>
      <c r="P10" t="str">
        <f t="shared" si="5"/>
        <v/>
      </c>
      <c r="Q10" s="15" t="s">
        <v>28</v>
      </c>
      <c r="R10" s="17">
        <v>4</v>
      </c>
    </row>
    <row r="11" spans="1:18" ht="19.899999999999999" hidden="1" customHeight="1" x14ac:dyDescent="0.2">
      <c r="A11" s="14"/>
      <c r="B11" s="15" t="s">
        <v>20</v>
      </c>
      <c r="C11" s="15" t="s">
        <v>21</v>
      </c>
      <c r="D11" s="16">
        <v>3.7</v>
      </c>
      <c r="E11" s="17">
        <f t="shared" si="1"/>
        <v>11</v>
      </c>
      <c r="F11" s="17">
        <f t="shared" si="0"/>
        <v>381</v>
      </c>
      <c r="G11" s="18">
        <f t="shared" si="2"/>
        <v>4</v>
      </c>
      <c r="H11" s="19" t="s">
        <v>12</v>
      </c>
      <c r="I11" s="19" t="s">
        <v>13</v>
      </c>
      <c r="J11" s="14"/>
      <c r="L11" s="6" t="str">
        <f t="shared" si="3"/>
        <v>1930506026</v>
      </c>
      <c r="M11" s="23" t="s">
        <v>208</v>
      </c>
      <c r="N11" s="24">
        <v>12</v>
      </c>
      <c r="O11" s="22">
        <f t="shared" si="4"/>
        <v>11</v>
      </c>
      <c r="P11" t="str">
        <f t="shared" si="5"/>
        <v/>
      </c>
      <c r="Q11" s="15" t="s">
        <v>20</v>
      </c>
      <c r="R11" s="17">
        <v>11</v>
      </c>
    </row>
    <row r="12" spans="1:18" ht="19.899999999999999" hidden="1" customHeight="1" x14ac:dyDescent="0.2">
      <c r="A12" s="14"/>
      <c r="B12" s="15" t="s">
        <v>93</v>
      </c>
      <c r="C12" s="15" t="s">
        <v>94</v>
      </c>
      <c r="D12" s="16">
        <v>3.9</v>
      </c>
      <c r="E12" s="17">
        <f t="shared" si="1"/>
        <v>24</v>
      </c>
      <c r="F12" s="17">
        <f t="shared" si="0"/>
        <v>414</v>
      </c>
      <c r="G12" s="18">
        <f>RANK(F12,$F$12:$F$30,0)</f>
        <v>4</v>
      </c>
      <c r="H12" s="19" t="s">
        <v>87</v>
      </c>
      <c r="I12" s="73" t="s">
        <v>95</v>
      </c>
      <c r="J12" s="14"/>
      <c r="L12" s="6" t="str">
        <f t="shared" si="3"/>
        <v>1930506006</v>
      </c>
      <c r="M12" s="23" t="s">
        <v>184</v>
      </c>
      <c r="N12" s="24">
        <v>21</v>
      </c>
      <c r="O12" s="22">
        <f t="shared" si="4"/>
        <v>24</v>
      </c>
      <c r="P12" t="str">
        <f t="shared" si="5"/>
        <v/>
      </c>
      <c r="Q12" s="15" t="s">
        <v>93</v>
      </c>
      <c r="R12" s="17">
        <v>24</v>
      </c>
    </row>
    <row r="13" spans="1:18" ht="19.899999999999999" hidden="1" customHeight="1" x14ac:dyDescent="0.2">
      <c r="A13" s="14"/>
      <c r="B13" s="15" t="s">
        <v>114</v>
      </c>
      <c r="C13" s="15" t="s">
        <v>115</v>
      </c>
      <c r="D13" s="16">
        <v>3.7</v>
      </c>
      <c r="E13" s="17">
        <f t="shared" si="1"/>
        <v>11.5</v>
      </c>
      <c r="F13" s="17">
        <f t="shared" si="0"/>
        <v>381.5</v>
      </c>
      <c r="G13" s="18">
        <f t="shared" ref="G13:G30" si="6">RANK(F13,$F$12:$F$30,0)</f>
        <v>14</v>
      </c>
      <c r="H13" s="19" t="s">
        <v>87</v>
      </c>
      <c r="I13" s="73" t="s">
        <v>116</v>
      </c>
      <c r="J13" s="14"/>
      <c r="L13" s="6" t="str">
        <f t="shared" si="3"/>
        <v>1930506007</v>
      </c>
      <c r="M13" s="23" t="s">
        <v>196</v>
      </c>
      <c r="N13" s="24">
        <v>28.75</v>
      </c>
      <c r="O13" s="22">
        <f t="shared" si="4"/>
        <v>11.5</v>
      </c>
      <c r="P13" t="str">
        <f t="shared" si="5"/>
        <v/>
      </c>
      <c r="Q13" s="15" t="s">
        <v>114</v>
      </c>
      <c r="R13" s="17">
        <v>11.5</v>
      </c>
    </row>
    <row r="14" spans="1:18" ht="19.899999999999999" hidden="1" customHeight="1" x14ac:dyDescent="0.2">
      <c r="A14" s="14"/>
      <c r="B14" s="15" t="s">
        <v>121</v>
      </c>
      <c r="C14" s="15" t="s">
        <v>122</v>
      </c>
      <c r="D14" s="16">
        <v>3.7</v>
      </c>
      <c r="E14" s="17">
        <f t="shared" si="1"/>
        <v>9</v>
      </c>
      <c r="F14" s="17">
        <f t="shared" si="0"/>
        <v>379</v>
      </c>
      <c r="G14" s="18">
        <f t="shared" si="6"/>
        <v>17</v>
      </c>
      <c r="H14" s="19" t="s">
        <v>87</v>
      </c>
      <c r="I14" s="73" t="s">
        <v>88</v>
      </c>
      <c r="J14" s="14"/>
      <c r="L14" s="6" t="str">
        <f t="shared" si="3"/>
        <v>1930509018</v>
      </c>
      <c r="M14" s="23" t="s">
        <v>180</v>
      </c>
      <c r="N14" s="24">
        <v>22</v>
      </c>
      <c r="O14" s="22">
        <f t="shared" si="4"/>
        <v>9</v>
      </c>
      <c r="P14" t="str">
        <f t="shared" si="5"/>
        <v/>
      </c>
      <c r="Q14" s="15" t="s">
        <v>121</v>
      </c>
      <c r="R14" s="17">
        <v>9</v>
      </c>
    </row>
    <row r="15" spans="1:18" ht="19.899999999999999" hidden="1" customHeight="1" x14ac:dyDescent="0.2">
      <c r="A15" s="14"/>
      <c r="B15" s="15" t="s">
        <v>104</v>
      </c>
      <c r="C15" s="15" t="s">
        <v>105</v>
      </c>
      <c r="D15" s="16">
        <v>3.8</v>
      </c>
      <c r="E15" s="17">
        <f t="shared" si="1"/>
        <v>13</v>
      </c>
      <c r="F15" s="17">
        <f t="shared" si="0"/>
        <v>393</v>
      </c>
      <c r="G15" s="18">
        <f t="shared" si="6"/>
        <v>9</v>
      </c>
      <c r="H15" s="19" t="s">
        <v>87</v>
      </c>
      <c r="I15" s="73" t="s">
        <v>88</v>
      </c>
      <c r="J15" s="14"/>
      <c r="L15" s="6" t="str">
        <f t="shared" si="3"/>
        <v>1930506116</v>
      </c>
      <c r="M15" s="80" t="s">
        <v>154</v>
      </c>
      <c r="N15" s="24">
        <v>41.75</v>
      </c>
      <c r="O15" s="22">
        <f t="shared" si="4"/>
        <v>13</v>
      </c>
      <c r="P15" t="str">
        <f t="shared" si="5"/>
        <v/>
      </c>
      <c r="Q15" s="15" t="s">
        <v>104</v>
      </c>
      <c r="R15" s="17">
        <v>13</v>
      </c>
    </row>
    <row r="16" spans="1:18" ht="19.899999999999999" hidden="1" customHeight="1" x14ac:dyDescent="0.2">
      <c r="A16" s="14"/>
      <c r="B16" s="15" t="s">
        <v>98</v>
      </c>
      <c r="C16" s="15" t="s">
        <v>99</v>
      </c>
      <c r="D16" s="16">
        <v>3.8</v>
      </c>
      <c r="E16" s="17">
        <f t="shared" si="1"/>
        <v>23</v>
      </c>
      <c r="F16" s="17">
        <f t="shared" si="0"/>
        <v>403</v>
      </c>
      <c r="G16" s="18">
        <f t="shared" si="6"/>
        <v>6</v>
      </c>
      <c r="H16" s="19" t="s">
        <v>87</v>
      </c>
      <c r="I16" s="73" t="s">
        <v>88</v>
      </c>
      <c r="J16" s="14"/>
      <c r="L16" s="6" t="str">
        <f t="shared" si="3"/>
        <v>1930506073</v>
      </c>
      <c r="M16" s="23" t="s">
        <v>170</v>
      </c>
      <c r="N16" s="24">
        <v>26</v>
      </c>
      <c r="O16" s="22">
        <f t="shared" si="4"/>
        <v>23</v>
      </c>
      <c r="P16" t="str">
        <f t="shared" si="5"/>
        <v/>
      </c>
      <c r="Q16" s="15" t="s">
        <v>98</v>
      </c>
      <c r="R16" s="17">
        <v>23</v>
      </c>
    </row>
    <row r="17" spans="1:18" ht="19.899999999999999" hidden="1" customHeight="1" x14ac:dyDescent="0.2">
      <c r="A17" s="14"/>
      <c r="B17" s="15" t="s">
        <v>106</v>
      </c>
      <c r="C17" s="15" t="s">
        <v>107</v>
      </c>
      <c r="D17" s="16">
        <v>3.8</v>
      </c>
      <c r="E17" s="17">
        <f t="shared" si="1"/>
        <v>10.5</v>
      </c>
      <c r="F17" s="17">
        <f t="shared" si="0"/>
        <v>390.5</v>
      </c>
      <c r="G17" s="18">
        <f t="shared" si="6"/>
        <v>10</v>
      </c>
      <c r="H17" s="19" t="s">
        <v>87</v>
      </c>
      <c r="I17" s="73" t="s">
        <v>88</v>
      </c>
      <c r="J17" s="14"/>
      <c r="L17" s="6" t="str">
        <f t="shared" si="3"/>
        <v>1930504109</v>
      </c>
      <c r="M17" s="23" t="s">
        <v>176</v>
      </c>
      <c r="N17" s="24">
        <v>24</v>
      </c>
      <c r="O17" s="22">
        <f t="shared" si="4"/>
        <v>10.5</v>
      </c>
      <c r="P17" t="str">
        <f t="shared" si="5"/>
        <v/>
      </c>
      <c r="Q17" s="15" t="s">
        <v>106</v>
      </c>
      <c r="R17" s="17">
        <v>10.5</v>
      </c>
    </row>
    <row r="18" spans="1:18" ht="19.899999999999999" hidden="1" customHeight="1" x14ac:dyDescent="0.2">
      <c r="A18" s="14"/>
      <c r="B18" s="15" t="s">
        <v>91</v>
      </c>
      <c r="C18" s="15" t="s">
        <v>92</v>
      </c>
      <c r="D18" s="16">
        <v>3.7</v>
      </c>
      <c r="E18" s="17">
        <f t="shared" si="1"/>
        <v>46.5</v>
      </c>
      <c r="F18" s="17">
        <f t="shared" si="0"/>
        <v>416.5</v>
      </c>
      <c r="G18" s="18">
        <f t="shared" si="6"/>
        <v>3</v>
      </c>
      <c r="H18" s="19" t="s">
        <v>87</v>
      </c>
      <c r="I18" s="73" t="s">
        <v>88</v>
      </c>
      <c r="J18" s="14"/>
      <c r="L18" s="6" t="str">
        <f t="shared" si="3"/>
        <v>1930506011</v>
      </c>
      <c r="M18" s="23" t="s">
        <v>206</v>
      </c>
      <c r="N18" s="24">
        <v>15.5</v>
      </c>
      <c r="O18" s="22">
        <f t="shared" si="4"/>
        <v>46.5</v>
      </c>
      <c r="P18" t="str">
        <f t="shared" si="5"/>
        <v/>
      </c>
      <c r="Q18" s="15" t="s">
        <v>91</v>
      </c>
      <c r="R18" s="17">
        <v>46.5</v>
      </c>
    </row>
    <row r="19" spans="1:18" ht="19.899999999999999" hidden="1" customHeight="1" x14ac:dyDescent="0.2">
      <c r="A19" s="14"/>
      <c r="B19" s="15" t="s">
        <v>96</v>
      </c>
      <c r="C19" s="15" t="s">
        <v>97</v>
      </c>
      <c r="D19" s="16">
        <v>3.8</v>
      </c>
      <c r="E19" s="17">
        <f t="shared" si="1"/>
        <v>31</v>
      </c>
      <c r="F19" s="17">
        <f t="shared" si="0"/>
        <v>411</v>
      </c>
      <c r="G19" s="18">
        <f t="shared" si="6"/>
        <v>5</v>
      </c>
      <c r="H19" s="19" t="s">
        <v>87</v>
      </c>
      <c r="I19" s="73" t="s">
        <v>88</v>
      </c>
      <c r="J19" s="14"/>
      <c r="L19" s="6" t="str">
        <f t="shared" si="3"/>
        <v>1930506042</v>
      </c>
      <c r="M19" s="23" t="s">
        <v>204</v>
      </c>
      <c r="N19" s="24">
        <v>17</v>
      </c>
      <c r="O19" s="22">
        <f t="shared" si="4"/>
        <v>31</v>
      </c>
      <c r="P19" t="str">
        <f t="shared" si="5"/>
        <v/>
      </c>
      <c r="Q19" s="15" t="s">
        <v>96</v>
      </c>
      <c r="R19" s="17">
        <v>31</v>
      </c>
    </row>
    <row r="20" spans="1:18" ht="19.899999999999999" hidden="1" customHeight="1" x14ac:dyDescent="0.2">
      <c r="A20" s="14"/>
      <c r="B20" s="15" t="s">
        <v>100</v>
      </c>
      <c r="C20" s="15" t="s">
        <v>101</v>
      </c>
      <c r="D20" s="16">
        <v>3.8</v>
      </c>
      <c r="E20" s="17">
        <f t="shared" si="1"/>
        <v>22.25</v>
      </c>
      <c r="F20" s="17">
        <f t="shared" si="0"/>
        <v>402.25</v>
      </c>
      <c r="G20" s="18">
        <f t="shared" si="6"/>
        <v>7</v>
      </c>
      <c r="H20" s="19" t="s">
        <v>87</v>
      </c>
      <c r="I20" s="73" t="s">
        <v>88</v>
      </c>
      <c r="J20" s="14"/>
      <c r="L20" s="6" t="str">
        <f t="shared" si="3"/>
        <v>1930506054</v>
      </c>
      <c r="M20" s="23" t="s">
        <v>200</v>
      </c>
      <c r="N20" s="24">
        <v>17.75</v>
      </c>
      <c r="O20" s="22">
        <f t="shared" si="4"/>
        <v>22.25</v>
      </c>
      <c r="P20" t="str">
        <f t="shared" si="5"/>
        <v/>
      </c>
      <c r="Q20" s="15" t="s">
        <v>100</v>
      </c>
      <c r="R20" s="17">
        <v>22.25</v>
      </c>
    </row>
    <row r="21" spans="1:18" ht="19.899999999999999" hidden="1" customHeight="1" x14ac:dyDescent="0.2">
      <c r="A21" s="14"/>
      <c r="B21" s="15" t="s">
        <v>125</v>
      </c>
      <c r="C21" s="15" t="s">
        <v>126</v>
      </c>
      <c r="D21" s="16">
        <v>3.6</v>
      </c>
      <c r="E21" s="17">
        <f t="shared" si="1"/>
        <v>10</v>
      </c>
      <c r="F21" s="17">
        <f t="shared" si="0"/>
        <v>370</v>
      </c>
      <c r="G21" s="18">
        <f t="shared" si="6"/>
        <v>19</v>
      </c>
      <c r="H21" s="19" t="s">
        <v>87</v>
      </c>
      <c r="I21" s="73" t="s">
        <v>116</v>
      </c>
      <c r="J21" s="14"/>
      <c r="L21" s="6" t="str">
        <f t="shared" si="3"/>
        <v>1930401012</v>
      </c>
      <c r="M21" s="23" t="s">
        <v>194</v>
      </c>
      <c r="N21" s="24">
        <v>22</v>
      </c>
      <c r="O21" s="22">
        <f t="shared" si="4"/>
        <v>10</v>
      </c>
      <c r="P21" t="str">
        <f t="shared" si="5"/>
        <v/>
      </c>
      <c r="Q21" s="15" t="s">
        <v>125</v>
      </c>
      <c r="R21" s="17">
        <v>10</v>
      </c>
    </row>
    <row r="22" spans="1:18" ht="19.899999999999999" hidden="1" customHeight="1" x14ac:dyDescent="0.2">
      <c r="A22" s="14"/>
      <c r="B22" s="15" t="s">
        <v>123</v>
      </c>
      <c r="C22" s="15" t="s">
        <v>124</v>
      </c>
      <c r="D22" s="16">
        <v>3.6</v>
      </c>
      <c r="E22" s="17">
        <f t="shared" si="1"/>
        <v>15.5</v>
      </c>
      <c r="F22" s="17">
        <f t="shared" si="0"/>
        <v>375.5</v>
      </c>
      <c r="G22" s="18">
        <f t="shared" si="6"/>
        <v>18</v>
      </c>
      <c r="H22" s="19" t="s">
        <v>87</v>
      </c>
      <c r="I22" s="73" t="s">
        <v>116</v>
      </c>
      <c r="J22" s="14"/>
      <c r="L22" s="6" t="str">
        <f t="shared" si="3"/>
        <v>1930504050</v>
      </c>
      <c r="M22" s="23" t="s">
        <v>174</v>
      </c>
      <c r="N22" s="24">
        <v>35</v>
      </c>
      <c r="O22" s="22">
        <f t="shared" si="4"/>
        <v>15.5</v>
      </c>
      <c r="P22" t="str">
        <f t="shared" si="5"/>
        <v/>
      </c>
      <c r="Q22" s="15" t="s">
        <v>123</v>
      </c>
      <c r="R22" s="17">
        <v>15.5</v>
      </c>
    </row>
    <row r="23" spans="1:18" ht="19.899999999999999" hidden="1" customHeight="1" x14ac:dyDescent="0.2">
      <c r="A23" s="14"/>
      <c r="B23" s="15" t="s">
        <v>110</v>
      </c>
      <c r="C23" s="15" t="s">
        <v>111</v>
      </c>
      <c r="D23" s="16">
        <v>3.7</v>
      </c>
      <c r="E23" s="17">
        <f t="shared" si="1"/>
        <v>15.5</v>
      </c>
      <c r="F23" s="17">
        <f t="shared" si="0"/>
        <v>385.5</v>
      </c>
      <c r="G23" s="18">
        <f t="shared" si="6"/>
        <v>12</v>
      </c>
      <c r="H23" s="19" t="s">
        <v>87</v>
      </c>
      <c r="I23" s="73" t="s">
        <v>95</v>
      </c>
      <c r="J23" s="14"/>
      <c r="L23" s="6" t="str">
        <f t="shared" si="3"/>
        <v>1930506009</v>
      </c>
      <c r="M23" s="23" t="s">
        <v>167</v>
      </c>
      <c r="N23" s="24">
        <v>30.5</v>
      </c>
      <c r="O23" s="22">
        <f t="shared" si="4"/>
        <v>15.5</v>
      </c>
      <c r="P23" t="str">
        <f t="shared" si="5"/>
        <v/>
      </c>
      <c r="Q23" s="15" t="s">
        <v>110</v>
      </c>
      <c r="R23" s="17">
        <v>15.5</v>
      </c>
    </row>
    <row r="24" spans="1:18" ht="19.899999999999999" hidden="1" customHeight="1" x14ac:dyDescent="0.2">
      <c r="A24" s="14"/>
      <c r="B24" s="15" t="s">
        <v>117</v>
      </c>
      <c r="C24" s="15" t="s">
        <v>118</v>
      </c>
      <c r="D24" s="16">
        <v>3.7</v>
      </c>
      <c r="E24" s="17">
        <f t="shared" si="1"/>
        <v>10.5</v>
      </c>
      <c r="F24" s="17">
        <f t="shared" si="0"/>
        <v>380.5</v>
      </c>
      <c r="G24" s="18">
        <f t="shared" si="6"/>
        <v>15</v>
      </c>
      <c r="H24" s="19" t="s">
        <v>87</v>
      </c>
      <c r="I24" s="73" t="s">
        <v>88</v>
      </c>
      <c r="J24" s="14"/>
      <c r="L24" s="6" t="str">
        <f t="shared" si="3"/>
        <v>1930517032</v>
      </c>
      <c r="M24" s="23" t="s">
        <v>159</v>
      </c>
      <c r="N24" s="24">
        <v>35.5</v>
      </c>
      <c r="O24" s="22">
        <f t="shared" si="4"/>
        <v>10.5</v>
      </c>
      <c r="P24" t="str">
        <f t="shared" si="5"/>
        <v/>
      </c>
      <c r="Q24" s="15" t="s">
        <v>117</v>
      </c>
      <c r="R24" s="17">
        <v>10.5</v>
      </c>
    </row>
    <row r="25" spans="1:18" ht="19.899999999999999" hidden="1" customHeight="1" x14ac:dyDescent="0.2">
      <c r="A25" s="14"/>
      <c r="B25" s="15" t="s">
        <v>112</v>
      </c>
      <c r="C25" s="15" t="s">
        <v>113</v>
      </c>
      <c r="D25" s="16">
        <v>3.8</v>
      </c>
      <c r="E25" s="17">
        <f t="shared" si="1"/>
        <v>5.5</v>
      </c>
      <c r="F25" s="17">
        <f t="shared" si="0"/>
        <v>385.5</v>
      </c>
      <c r="G25" s="18">
        <f t="shared" si="6"/>
        <v>12</v>
      </c>
      <c r="H25" s="19" t="s">
        <v>87</v>
      </c>
      <c r="I25" s="73" t="s">
        <v>88</v>
      </c>
      <c r="J25" s="14"/>
      <c r="L25" s="6" t="str">
        <f t="shared" si="3"/>
        <v>1930413093</v>
      </c>
      <c r="M25" s="26" t="s">
        <v>182</v>
      </c>
      <c r="N25" s="24">
        <v>21.75</v>
      </c>
      <c r="O25" s="22">
        <f t="shared" si="4"/>
        <v>5.5</v>
      </c>
      <c r="P25" t="str">
        <f t="shared" si="5"/>
        <v/>
      </c>
      <c r="Q25" s="15" t="s">
        <v>112</v>
      </c>
      <c r="R25" s="17">
        <v>5.5</v>
      </c>
    </row>
    <row r="26" spans="1:18" ht="19.899999999999999" hidden="1" customHeight="1" x14ac:dyDescent="0.2">
      <c r="A26" s="14"/>
      <c r="B26" s="15" t="s">
        <v>119</v>
      </c>
      <c r="C26" s="15" t="s">
        <v>120</v>
      </c>
      <c r="D26" s="16">
        <v>3.7</v>
      </c>
      <c r="E26" s="17">
        <f t="shared" si="1"/>
        <v>10</v>
      </c>
      <c r="F26" s="17">
        <f t="shared" si="0"/>
        <v>380</v>
      </c>
      <c r="G26" s="18">
        <f t="shared" si="6"/>
        <v>16</v>
      </c>
      <c r="H26" s="19" t="s">
        <v>87</v>
      </c>
      <c r="I26" s="73" t="s">
        <v>88</v>
      </c>
      <c r="J26" s="14"/>
      <c r="L26" s="6" t="str">
        <f t="shared" si="3"/>
        <v>1930509032</v>
      </c>
      <c r="M26" s="26" t="s">
        <v>148</v>
      </c>
      <c r="N26" s="24">
        <v>61.5</v>
      </c>
      <c r="O26" s="22">
        <f t="shared" si="4"/>
        <v>10</v>
      </c>
      <c r="P26" t="str">
        <f t="shared" si="5"/>
        <v/>
      </c>
      <c r="Q26" s="15" t="s">
        <v>119</v>
      </c>
      <c r="R26" s="17">
        <v>10</v>
      </c>
    </row>
    <row r="27" spans="1:18" ht="19.899999999999999" hidden="1" customHeight="1" x14ac:dyDescent="0.2">
      <c r="A27" s="14"/>
      <c r="B27" s="15" t="s">
        <v>89</v>
      </c>
      <c r="C27" s="15" t="s">
        <v>90</v>
      </c>
      <c r="D27" s="16">
        <v>3.9</v>
      </c>
      <c r="E27" s="17">
        <f t="shared" si="1"/>
        <v>49</v>
      </c>
      <c r="F27" s="17">
        <f t="shared" si="0"/>
        <v>439</v>
      </c>
      <c r="G27" s="18">
        <f t="shared" si="6"/>
        <v>2</v>
      </c>
      <c r="H27" s="19" t="s">
        <v>87</v>
      </c>
      <c r="I27" s="73" t="s">
        <v>88</v>
      </c>
      <c r="J27" s="14"/>
      <c r="L27" s="6" t="str">
        <f t="shared" si="3"/>
        <v>1930509035</v>
      </c>
      <c r="M27" s="26" t="s">
        <v>152</v>
      </c>
      <c r="N27" s="24">
        <v>40.25</v>
      </c>
      <c r="O27" s="22">
        <f t="shared" si="4"/>
        <v>49</v>
      </c>
      <c r="P27" t="str">
        <f t="shared" si="5"/>
        <v/>
      </c>
      <c r="Q27" s="15" t="s">
        <v>89</v>
      </c>
      <c r="R27" s="17">
        <v>49</v>
      </c>
    </row>
    <row r="28" spans="1:18" ht="19.899999999999999" hidden="1" customHeight="1" x14ac:dyDescent="0.2">
      <c r="A28" s="14"/>
      <c r="B28" s="15" t="s">
        <v>108</v>
      </c>
      <c r="C28" s="15" t="s">
        <v>109</v>
      </c>
      <c r="D28" s="16">
        <v>3.7</v>
      </c>
      <c r="E28" s="17">
        <f t="shared" si="1"/>
        <v>19.5</v>
      </c>
      <c r="F28" s="17">
        <f t="shared" si="0"/>
        <v>389.5</v>
      </c>
      <c r="G28" s="18">
        <f t="shared" si="6"/>
        <v>11</v>
      </c>
      <c r="H28" s="19" t="s">
        <v>87</v>
      </c>
      <c r="I28" s="73" t="s">
        <v>88</v>
      </c>
      <c r="J28" s="14"/>
      <c r="L28" s="6" t="str">
        <f t="shared" si="3"/>
        <v>1930507017</v>
      </c>
      <c r="M28" s="26" t="s">
        <v>157</v>
      </c>
      <c r="N28" s="24">
        <v>39</v>
      </c>
      <c r="O28" s="22">
        <f t="shared" si="4"/>
        <v>19.5</v>
      </c>
      <c r="P28" t="str">
        <f t="shared" si="5"/>
        <v/>
      </c>
      <c r="Q28" s="15" t="s">
        <v>108</v>
      </c>
      <c r="R28" s="17">
        <v>19.5</v>
      </c>
    </row>
    <row r="29" spans="1:18" ht="19.899999999999999" hidden="1" customHeight="1" x14ac:dyDescent="0.2">
      <c r="A29" s="14"/>
      <c r="B29" s="15" t="s">
        <v>102</v>
      </c>
      <c r="C29" s="15" t="s">
        <v>103</v>
      </c>
      <c r="D29" s="16">
        <v>3.8</v>
      </c>
      <c r="E29" s="17">
        <f t="shared" si="1"/>
        <v>20.5</v>
      </c>
      <c r="F29" s="17">
        <f t="shared" si="0"/>
        <v>400.5</v>
      </c>
      <c r="G29" s="18">
        <f t="shared" si="6"/>
        <v>8</v>
      </c>
      <c r="H29" s="19" t="s">
        <v>87</v>
      </c>
      <c r="I29" s="73" t="s">
        <v>88</v>
      </c>
      <c r="J29" s="14"/>
      <c r="L29" s="6" t="str">
        <f t="shared" si="3"/>
        <v>1930509053</v>
      </c>
      <c r="M29" s="26" t="s">
        <v>161</v>
      </c>
      <c r="N29" s="24">
        <v>44</v>
      </c>
      <c r="O29" s="22">
        <f t="shared" si="4"/>
        <v>20.5</v>
      </c>
      <c r="P29" t="str">
        <f t="shared" si="5"/>
        <v/>
      </c>
      <c r="Q29" s="15" t="s">
        <v>102</v>
      </c>
      <c r="R29" s="17">
        <v>20.5</v>
      </c>
    </row>
    <row r="30" spans="1:18" ht="19.899999999999999" hidden="1" customHeight="1" x14ac:dyDescent="0.2">
      <c r="A30" s="14"/>
      <c r="B30" s="15" t="s">
        <v>85</v>
      </c>
      <c r="C30" s="15" t="s">
        <v>86</v>
      </c>
      <c r="D30" s="16">
        <v>3.9</v>
      </c>
      <c r="E30" s="17">
        <f t="shared" si="1"/>
        <v>55.5</v>
      </c>
      <c r="F30" s="17">
        <f t="shared" si="0"/>
        <v>445.5</v>
      </c>
      <c r="G30" s="18">
        <f t="shared" si="6"/>
        <v>1</v>
      </c>
      <c r="H30" s="19" t="s">
        <v>87</v>
      </c>
      <c r="I30" s="73" t="s">
        <v>88</v>
      </c>
      <c r="J30" s="14"/>
      <c r="L30" s="6" t="str">
        <f t="shared" si="3"/>
        <v>1930504062</v>
      </c>
      <c r="M30" s="26" t="s">
        <v>163</v>
      </c>
      <c r="N30" s="24">
        <v>21</v>
      </c>
      <c r="O30" s="22">
        <f t="shared" si="4"/>
        <v>55.5</v>
      </c>
      <c r="P30" t="str">
        <f t="shared" si="5"/>
        <v/>
      </c>
      <c r="Q30" s="15" t="s">
        <v>85</v>
      </c>
      <c r="R30" s="17">
        <v>55.5</v>
      </c>
    </row>
    <row r="31" spans="1:18" ht="19.899999999999999" hidden="1" customHeight="1" x14ac:dyDescent="0.2">
      <c r="A31" s="14"/>
      <c r="B31" s="15" t="s">
        <v>140</v>
      </c>
      <c r="C31" s="15" t="s">
        <v>141</v>
      </c>
      <c r="D31" s="16">
        <v>3.5</v>
      </c>
      <c r="E31" s="17">
        <f t="shared" si="1"/>
        <v>18</v>
      </c>
      <c r="F31" s="17">
        <f t="shared" si="0"/>
        <v>368</v>
      </c>
      <c r="G31" s="18">
        <f>RANK(F31,$F$31:$F$39,0)</f>
        <v>6</v>
      </c>
      <c r="H31" s="19" t="s">
        <v>129</v>
      </c>
      <c r="I31" s="73" t="s">
        <v>130</v>
      </c>
      <c r="J31" s="14"/>
      <c r="L31" s="6" t="str">
        <f t="shared" si="3"/>
        <v>1930506003</v>
      </c>
      <c r="M31" s="26" t="s">
        <v>188</v>
      </c>
      <c r="N31" s="24">
        <v>24.5</v>
      </c>
      <c r="O31" s="22">
        <f t="shared" si="4"/>
        <v>18</v>
      </c>
      <c r="P31" t="str">
        <f t="shared" si="5"/>
        <v/>
      </c>
      <c r="Q31" s="15" t="s">
        <v>140</v>
      </c>
      <c r="R31" s="17">
        <v>18</v>
      </c>
    </row>
    <row r="32" spans="1:18" ht="19.899999999999999" hidden="1" customHeight="1" x14ac:dyDescent="0.2">
      <c r="A32" s="14"/>
      <c r="B32" s="15" t="s">
        <v>127</v>
      </c>
      <c r="C32" s="15" t="s">
        <v>128</v>
      </c>
      <c r="D32" s="16">
        <v>3.6</v>
      </c>
      <c r="E32" s="17">
        <f t="shared" si="1"/>
        <v>18</v>
      </c>
      <c r="F32" s="17">
        <f t="shared" si="0"/>
        <v>378</v>
      </c>
      <c r="G32" s="18">
        <f t="shared" ref="G32:G39" si="7">RANK(F32,$F$31:$F$39,0)</f>
        <v>1</v>
      </c>
      <c r="H32" s="19" t="s">
        <v>129</v>
      </c>
      <c r="I32" s="73" t="s">
        <v>130</v>
      </c>
      <c r="J32" s="14"/>
      <c r="L32" s="6" t="str">
        <f t="shared" si="3"/>
        <v>1930506024</v>
      </c>
      <c r="M32" s="26" t="s">
        <v>198</v>
      </c>
      <c r="N32" s="24">
        <v>18.5</v>
      </c>
      <c r="O32" s="22">
        <f t="shared" si="4"/>
        <v>18</v>
      </c>
      <c r="P32" t="str">
        <f t="shared" si="5"/>
        <v/>
      </c>
      <c r="Q32" s="15" t="s">
        <v>127</v>
      </c>
      <c r="R32" s="17">
        <v>18</v>
      </c>
    </row>
    <row r="33" spans="1:18" ht="19.899999999999999" hidden="1" customHeight="1" x14ac:dyDescent="0.2">
      <c r="A33" s="14"/>
      <c r="B33" s="15" t="s">
        <v>134</v>
      </c>
      <c r="C33" s="15" t="s">
        <v>135</v>
      </c>
      <c r="D33" s="16">
        <v>3.6</v>
      </c>
      <c r="E33" s="17">
        <f t="shared" si="1"/>
        <v>12.75</v>
      </c>
      <c r="F33" s="17">
        <f t="shared" si="0"/>
        <v>372.75</v>
      </c>
      <c r="G33" s="18">
        <f t="shared" si="7"/>
        <v>3</v>
      </c>
      <c r="H33" s="19" t="s">
        <v>129</v>
      </c>
      <c r="I33" s="73" t="s">
        <v>130</v>
      </c>
      <c r="J33" s="14"/>
      <c r="L33" s="6" t="str">
        <f t="shared" si="3"/>
        <v>1930506044</v>
      </c>
      <c r="M33" s="26" t="s">
        <v>202</v>
      </c>
      <c r="N33" s="24">
        <v>17.5</v>
      </c>
      <c r="O33" s="22">
        <f t="shared" si="4"/>
        <v>12.75</v>
      </c>
      <c r="P33" t="str">
        <f t="shared" si="5"/>
        <v/>
      </c>
      <c r="Q33" s="15" t="s">
        <v>134</v>
      </c>
      <c r="R33" s="17">
        <v>12.75</v>
      </c>
    </row>
    <row r="34" spans="1:18" ht="19.899999999999999" hidden="1" customHeight="1" x14ac:dyDescent="0.2">
      <c r="A34" s="14"/>
      <c r="B34" s="15" t="s">
        <v>146</v>
      </c>
      <c r="C34" s="15" t="s">
        <v>147</v>
      </c>
      <c r="D34" s="16">
        <v>3.5</v>
      </c>
      <c r="E34" s="17">
        <f t="shared" si="1"/>
        <v>3</v>
      </c>
      <c r="F34" s="17">
        <f t="shared" si="0"/>
        <v>353</v>
      </c>
      <c r="G34" s="18">
        <f t="shared" si="7"/>
        <v>9</v>
      </c>
      <c r="H34" s="19" t="s">
        <v>129</v>
      </c>
      <c r="I34" s="73" t="s">
        <v>130</v>
      </c>
      <c r="J34" s="14"/>
      <c r="L34" s="6" t="str">
        <f t="shared" si="3"/>
        <v>1930401095</v>
      </c>
      <c r="M34" s="27" t="s">
        <v>192</v>
      </c>
      <c r="N34" s="28">
        <v>23.5</v>
      </c>
      <c r="O34" s="22">
        <f t="shared" si="4"/>
        <v>3</v>
      </c>
      <c r="P34" t="str">
        <f t="shared" si="5"/>
        <v/>
      </c>
      <c r="Q34" s="15" t="s">
        <v>146</v>
      </c>
      <c r="R34" s="17">
        <v>3</v>
      </c>
    </row>
    <row r="35" spans="1:18" ht="19.899999999999999" hidden="1" customHeight="1" x14ac:dyDescent="0.2">
      <c r="A35" s="14"/>
      <c r="B35" s="15" t="s">
        <v>136</v>
      </c>
      <c r="C35" s="15" t="s">
        <v>137</v>
      </c>
      <c r="D35" s="16">
        <v>3.5</v>
      </c>
      <c r="E35" s="17">
        <f t="shared" si="1"/>
        <v>21.5</v>
      </c>
      <c r="F35" s="17">
        <f t="shared" si="0"/>
        <v>371.5</v>
      </c>
      <c r="G35" s="18">
        <f t="shared" si="7"/>
        <v>4</v>
      </c>
      <c r="H35" s="19" t="s">
        <v>129</v>
      </c>
      <c r="I35" s="73" t="s">
        <v>130</v>
      </c>
      <c r="J35" s="14"/>
      <c r="L35" s="6" t="str">
        <f t="shared" si="3"/>
        <v>1930506075</v>
      </c>
      <c r="M35" s="27" t="s">
        <v>186</v>
      </c>
      <c r="N35" s="28">
        <v>19.75</v>
      </c>
      <c r="O35" s="22">
        <f t="shared" si="4"/>
        <v>21.5</v>
      </c>
      <c r="P35" t="str">
        <f t="shared" si="5"/>
        <v/>
      </c>
      <c r="Q35" s="15" t="s">
        <v>136</v>
      </c>
      <c r="R35" s="17">
        <v>21.5</v>
      </c>
    </row>
    <row r="36" spans="1:18" ht="19.899999999999999" hidden="1" customHeight="1" x14ac:dyDescent="0.2">
      <c r="A36" s="14"/>
      <c r="B36" s="15" t="s">
        <v>142</v>
      </c>
      <c r="C36" s="15" t="s">
        <v>143</v>
      </c>
      <c r="D36" s="16">
        <v>3.5</v>
      </c>
      <c r="E36" s="17">
        <f t="shared" si="1"/>
        <v>14.5</v>
      </c>
      <c r="F36" s="17">
        <f t="shared" si="0"/>
        <v>364.5</v>
      </c>
      <c r="G36" s="18">
        <f t="shared" si="7"/>
        <v>7</v>
      </c>
      <c r="H36" s="19" t="s">
        <v>129</v>
      </c>
      <c r="I36" s="73" t="s">
        <v>133</v>
      </c>
      <c r="J36" s="14"/>
      <c r="L36" s="6" t="str">
        <f t="shared" si="3"/>
        <v>1930412084</v>
      </c>
      <c r="M36" s="27" t="s">
        <v>212</v>
      </c>
      <c r="N36" s="28">
        <v>11.25</v>
      </c>
      <c r="O36" s="22">
        <f t="shared" si="4"/>
        <v>14.5</v>
      </c>
      <c r="P36" t="str">
        <f t="shared" si="5"/>
        <v/>
      </c>
      <c r="Q36" s="15" t="s">
        <v>142</v>
      </c>
      <c r="R36" s="17">
        <v>14.5</v>
      </c>
    </row>
    <row r="37" spans="1:18" ht="19.899999999999999" hidden="1" customHeight="1" x14ac:dyDescent="0.2">
      <c r="A37" s="14"/>
      <c r="B37" s="15" t="s">
        <v>131</v>
      </c>
      <c r="C37" s="15" t="s">
        <v>132</v>
      </c>
      <c r="D37" s="16">
        <v>3.7</v>
      </c>
      <c r="E37" s="17">
        <f t="shared" si="1"/>
        <v>7.5</v>
      </c>
      <c r="F37" s="17">
        <f t="shared" si="0"/>
        <v>377.5</v>
      </c>
      <c r="G37" s="18">
        <f t="shared" si="7"/>
        <v>2</v>
      </c>
      <c r="H37" s="19" t="s">
        <v>129</v>
      </c>
      <c r="I37" s="73" t="s">
        <v>133</v>
      </c>
      <c r="J37" s="14"/>
      <c r="L37" s="6" t="str">
        <f t="shared" si="3"/>
        <v>1930504105</v>
      </c>
      <c r="M37" s="27" t="s">
        <v>165</v>
      </c>
      <c r="N37" s="28">
        <v>20.5</v>
      </c>
      <c r="O37" s="22">
        <f t="shared" si="4"/>
        <v>7.5</v>
      </c>
      <c r="P37" t="str">
        <f t="shared" si="5"/>
        <v/>
      </c>
      <c r="Q37" s="15" t="s">
        <v>131</v>
      </c>
      <c r="R37" s="17">
        <v>7.5</v>
      </c>
    </row>
    <row r="38" spans="1:18" ht="19.899999999999999" hidden="1" customHeight="1" x14ac:dyDescent="0.2">
      <c r="A38" s="14"/>
      <c r="B38" s="15" t="s">
        <v>144</v>
      </c>
      <c r="C38" s="15" t="s">
        <v>145</v>
      </c>
      <c r="D38" s="16">
        <v>3.5</v>
      </c>
      <c r="E38" s="17">
        <f t="shared" si="1"/>
        <v>13</v>
      </c>
      <c r="F38" s="17">
        <f t="shared" si="0"/>
        <v>363</v>
      </c>
      <c r="G38" s="18">
        <f t="shared" si="7"/>
        <v>8</v>
      </c>
      <c r="H38" s="19" t="s">
        <v>129</v>
      </c>
      <c r="I38" s="73" t="s">
        <v>133</v>
      </c>
      <c r="J38" s="14"/>
      <c r="L38" s="6" t="str">
        <f t="shared" si="3"/>
        <v>1930506088</v>
      </c>
      <c r="M38" s="27" t="s">
        <v>178</v>
      </c>
      <c r="N38" s="28">
        <v>23.5</v>
      </c>
      <c r="O38" s="22">
        <f t="shared" si="4"/>
        <v>13</v>
      </c>
      <c r="P38" t="str">
        <f t="shared" si="5"/>
        <v/>
      </c>
      <c r="Q38" s="15" t="s">
        <v>144</v>
      </c>
      <c r="R38" s="17">
        <v>13</v>
      </c>
    </row>
    <row r="39" spans="1:18" ht="19.899999999999999" hidden="1" customHeight="1" x14ac:dyDescent="0.2">
      <c r="A39" s="14"/>
      <c r="B39" s="15" t="s">
        <v>138</v>
      </c>
      <c r="C39" s="15" t="s">
        <v>139</v>
      </c>
      <c r="D39" s="16">
        <v>3.6</v>
      </c>
      <c r="E39" s="17">
        <f t="shared" si="1"/>
        <v>9.5</v>
      </c>
      <c r="F39" s="17">
        <f t="shared" si="0"/>
        <v>369.5</v>
      </c>
      <c r="G39" s="18">
        <f t="shared" si="7"/>
        <v>5</v>
      </c>
      <c r="H39" s="19" t="s">
        <v>129</v>
      </c>
      <c r="I39" s="73" t="s">
        <v>133</v>
      </c>
      <c r="J39" s="14"/>
      <c r="L39" s="6" t="str">
        <f t="shared" si="3"/>
        <v>1930506050</v>
      </c>
      <c r="M39" s="27" t="s">
        <v>190</v>
      </c>
      <c r="N39" s="28">
        <v>7</v>
      </c>
      <c r="O39" s="22">
        <f t="shared" si="4"/>
        <v>9.5</v>
      </c>
      <c r="P39" t="str">
        <f t="shared" si="5"/>
        <v/>
      </c>
      <c r="Q39" s="15" t="s">
        <v>138</v>
      </c>
      <c r="R39" s="17">
        <v>9.5</v>
      </c>
    </row>
    <row r="40" spans="1:18" ht="19.899999999999999" hidden="1" customHeight="1" x14ac:dyDescent="0.2">
      <c r="A40" s="14"/>
      <c r="B40" s="15" t="s">
        <v>364</v>
      </c>
      <c r="C40" s="15" t="s">
        <v>365</v>
      </c>
      <c r="D40" s="16">
        <v>3.8</v>
      </c>
      <c r="E40" s="17">
        <f t="shared" si="1"/>
        <v>10</v>
      </c>
      <c r="F40" s="17">
        <f t="shared" si="0"/>
        <v>390</v>
      </c>
      <c r="G40" s="18">
        <f>RANK(F40,$F$40:$F$48,0)</f>
        <v>7</v>
      </c>
      <c r="H40" s="19" t="s">
        <v>352</v>
      </c>
      <c r="I40" s="73" t="s">
        <v>353</v>
      </c>
      <c r="J40" s="14"/>
      <c r="L40" s="6" t="str">
        <f t="shared" si="3"/>
        <v>1903404008</v>
      </c>
      <c r="M40" s="27" t="s">
        <v>214</v>
      </c>
      <c r="N40" s="28">
        <v>9</v>
      </c>
      <c r="O40" s="22">
        <f t="shared" si="4"/>
        <v>10</v>
      </c>
      <c r="P40" t="str">
        <f t="shared" si="5"/>
        <v/>
      </c>
      <c r="Q40" s="15" t="s">
        <v>364</v>
      </c>
      <c r="R40" s="17">
        <v>10</v>
      </c>
    </row>
    <row r="41" spans="1:18" ht="19.899999999999999" hidden="1" customHeight="1" x14ac:dyDescent="0.2">
      <c r="A41" s="14"/>
      <c r="B41" s="15" t="s">
        <v>350</v>
      </c>
      <c r="C41" s="15" t="s">
        <v>351</v>
      </c>
      <c r="D41" s="16">
        <v>3.9</v>
      </c>
      <c r="E41" s="17">
        <f t="shared" si="1"/>
        <v>46.5</v>
      </c>
      <c r="F41" s="17">
        <f t="shared" si="0"/>
        <v>436.5</v>
      </c>
      <c r="G41" s="18">
        <f t="shared" ref="G41:G48" si="8">RANK(F41,$F$40:$F$48,0)</f>
        <v>1</v>
      </c>
      <c r="H41" s="19" t="s">
        <v>352</v>
      </c>
      <c r="I41" s="73" t="s">
        <v>353</v>
      </c>
      <c r="J41" s="14"/>
      <c r="L41" s="6" t="str">
        <f t="shared" si="3"/>
        <v>1930506056</v>
      </c>
      <c r="M41" s="27" t="s">
        <v>210</v>
      </c>
      <c r="N41" s="28">
        <v>21.5</v>
      </c>
      <c r="O41" s="22">
        <f t="shared" si="4"/>
        <v>46.5</v>
      </c>
      <c r="P41" t="str">
        <f t="shared" si="5"/>
        <v/>
      </c>
      <c r="Q41" s="15" t="s">
        <v>350</v>
      </c>
      <c r="R41" s="17">
        <v>46.5</v>
      </c>
    </row>
    <row r="42" spans="1:18" ht="19.899999999999999" hidden="1" customHeight="1" x14ac:dyDescent="0.2">
      <c r="A42" s="14"/>
      <c r="B42" s="15" t="s">
        <v>356</v>
      </c>
      <c r="C42" s="15" t="s">
        <v>357</v>
      </c>
      <c r="D42" s="16">
        <v>3.8</v>
      </c>
      <c r="E42" s="17">
        <f t="shared" si="1"/>
        <v>41.5</v>
      </c>
      <c r="F42" s="17">
        <f t="shared" si="0"/>
        <v>421.5</v>
      </c>
      <c r="G42" s="18">
        <f t="shared" si="8"/>
        <v>3</v>
      </c>
      <c r="H42" s="19" t="s">
        <v>352</v>
      </c>
      <c r="I42" s="73" t="s">
        <v>353</v>
      </c>
      <c r="J42" s="14"/>
      <c r="L42" s="6" t="str">
        <f t="shared" si="3"/>
        <v>1930506072</v>
      </c>
      <c r="M42" s="27" t="s">
        <v>172</v>
      </c>
      <c r="N42" s="28">
        <v>25.75</v>
      </c>
      <c r="O42" s="22">
        <f t="shared" si="4"/>
        <v>41.5</v>
      </c>
      <c r="P42" t="str">
        <f t="shared" si="5"/>
        <v/>
      </c>
      <c r="Q42" s="15" t="s">
        <v>356</v>
      </c>
      <c r="R42" s="17">
        <v>41.5</v>
      </c>
    </row>
    <row r="43" spans="1:18" ht="19.899999999999999" hidden="1" customHeight="1" x14ac:dyDescent="0.2">
      <c r="A43" s="14"/>
      <c r="B43" s="15" t="s">
        <v>366</v>
      </c>
      <c r="C43" s="15" t="s">
        <v>367</v>
      </c>
      <c r="D43" s="16">
        <v>3.8</v>
      </c>
      <c r="E43" s="17">
        <f t="shared" si="1"/>
        <v>10</v>
      </c>
      <c r="F43" s="17">
        <f t="shared" si="0"/>
        <v>390</v>
      </c>
      <c r="G43" s="18">
        <f t="shared" si="8"/>
        <v>7</v>
      </c>
      <c r="H43" s="19" t="s">
        <v>352</v>
      </c>
      <c r="I43" s="73" t="s">
        <v>353</v>
      </c>
      <c r="J43" s="14"/>
      <c r="L43" s="6" t="str">
        <f t="shared" si="3"/>
        <v>1930506026</v>
      </c>
      <c r="M43" s="27" t="s">
        <v>208</v>
      </c>
      <c r="N43" s="28">
        <v>12</v>
      </c>
      <c r="O43" s="22">
        <f t="shared" si="4"/>
        <v>10</v>
      </c>
      <c r="P43" t="str">
        <f t="shared" si="5"/>
        <v/>
      </c>
      <c r="Q43" s="15" t="s">
        <v>366</v>
      </c>
      <c r="R43" s="17">
        <v>10</v>
      </c>
    </row>
    <row r="44" spans="1:18" ht="19.899999999999999" hidden="1" customHeight="1" x14ac:dyDescent="0.2">
      <c r="A44" s="14"/>
      <c r="B44" s="15" t="s">
        <v>354</v>
      </c>
      <c r="C44" s="15" t="s">
        <v>355</v>
      </c>
      <c r="D44" s="16">
        <v>3.8</v>
      </c>
      <c r="E44" s="17">
        <f t="shared" si="1"/>
        <v>51.75</v>
      </c>
      <c r="F44" s="17">
        <f t="shared" si="0"/>
        <v>431.75</v>
      </c>
      <c r="G44" s="18">
        <f t="shared" si="8"/>
        <v>2</v>
      </c>
      <c r="H44" s="19" t="s">
        <v>352</v>
      </c>
      <c r="I44" s="73" t="s">
        <v>353</v>
      </c>
      <c r="J44" s="14"/>
      <c r="L44" s="6" t="str">
        <f t="shared" si="3"/>
        <v>1930506006</v>
      </c>
      <c r="M44" s="27" t="s">
        <v>184</v>
      </c>
      <c r="N44" s="28">
        <v>21</v>
      </c>
      <c r="O44" s="22">
        <f t="shared" si="4"/>
        <v>51.75</v>
      </c>
      <c r="P44" t="str">
        <f t="shared" si="5"/>
        <v/>
      </c>
      <c r="Q44" s="15" t="s">
        <v>354</v>
      </c>
      <c r="R44" s="17">
        <v>51.75</v>
      </c>
    </row>
    <row r="45" spans="1:18" ht="19.899999999999999" hidden="1" customHeight="1" x14ac:dyDescent="0.2">
      <c r="A45" s="14"/>
      <c r="B45" s="15" t="s">
        <v>362</v>
      </c>
      <c r="C45" s="15" t="s">
        <v>363</v>
      </c>
      <c r="D45" s="16">
        <v>3.8</v>
      </c>
      <c r="E45" s="17">
        <f t="shared" si="1"/>
        <v>14</v>
      </c>
      <c r="F45" s="17">
        <f t="shared" si="0"/>
        <v>394</v>
      </c>
      <c r="G45" s="18">
        <f t="shared" si="8"/>
        <v>6</v>
      </c>
      <c r="H45" s="19" t="s">
        <v>352</v>
      </c>
      <c r="I45" s="73" t="s">
        <v>353</v>
      </c>
      <c r="J45" s="14"/>
      <c r="L45" s="6" t="str">
        <f t="shared" si="3"/>
        <v>1930506007</v>
      </c>
      <c r="M45" s="27" t="s">
        <v>196</v>
      </c>
      <c r="N45" s="28">
        <v>28.25</v>
      </c>
      <c r="O45" s="22">
        <f t="shared" si="4"/>
        <v>14</v>
      </c>
      <c r="P45" t="str">
        <f t="shared" si="5"/>
        <v/>
      </c>
      <c r="Q45" s="15" t="s">
        <v>362</v>
      </c>
      <c r="R45" s="17">
        <v>14</v>
      </c>
    </row>
    <row r="46" spans="1:18" ht="19.899999999999999" hidden="1" customHeight="1" x14ac:dyDescent="0.2">
      <c r="A46" s="14"/>
      <c r="B46" s="15" t="s">
        <v>360</v>
      </c>
      <c r="C46" s="15" t="s">
        <v>361</v>
      </c>
      <c r="D46" s="16">
        <v>3.8</v>
      </c>
      <c r="E46" s="17">
        <f t="shared" si="1"/>
        <v>15.75</v>
      </c>
      <c r="F46" s="17">
        <f t="shared" si="0"/>
        <v>395.75</v>
      </c>
      <c r="G46" s="18">
        <f t="shared" si="8"/>
        <v>5</v>
      </c>
      <c r="H46" s="19" t="s">
        <v>352</v>
      </c>
      <c r="I46" s="73" t="s">
        <v>353</v>
      </c>
      <c r="J46" s="14"/>
      <c r="L46" s="6" t="str">
        <f t="shared" si="3"/>
        <v>1930509018</v>
      </c>
      <c r="M46" s="27" t="s">
        <v>180</v>
      </c>
      <c r="N46" s="28">
        <v>22</v>
      </c>
      <c r="O46" s="22">
        <f t="shared" si="4"/>
        <v>15.75</v>
      </c>
      <c r="P46" t="str">
        <f t="shared" si="5"/>
        <v/>
      </c>
      <c r="Q46" s="15" t="s">
        <v>360</v>
      </c>
      <c r="R46" s="17">
        <v>15.75</v>
      </c>
    </row>
    <row r="47" spans="1:18" ht="19.899999999999999" hidden="1" customHeight="1" x14ac:dyDescent="0.2">
      <c r="A47" s="14"/>
      <c r="B47" s="15" t="s">
        <v>368</v>
      </c>
      <c r="C47" s="15" t="s">
        <v>369</v>
      </c>
      <c r="D47" s="16">
        <v>3.7</v>
      </c>
      <c r="E47" s="17">
        <f t="shared" si="1"/>
        <v>7</v>
      </c>
      <c r="F47" s="17">
        <f t="shared" si="0"/>
        <v>377</v>
      </c>
      <c r="G47" s="18">
        <f t="shared" si="8"/>
        <v>9</v>
      </c>
      <c r="H47" s="19" t="s">
        <v>352</v>
      </c>
      <c r="I47" s="73" t="s">
        <v>353</v>
      </c>
      <c r="J47" s="14"/>
      <c r="L47" s="6" t="e">
        <f t="shared" si="3"/>
        <v>#N/A</v>
      </c>
      <c r="M47" s="27">
        <v>1930506116</v>
      </c>
      <c r="N47" s="28">
        <v>41.75</v>
      </c>
      <c r="O47" s="22">
        <f t="shared" si="4"/>
        <v>7</v>
      </c>
      <c r="P47" t="str">
        <f t="shared" si="5"/>
        <v/>
      </c>
      <c r="Q47" s="15" t="s">
        <v>368</v>
      </c>
      <c r="R47" s="17">
        <v>7</v>
      </c>
    </row>
    <row r="48" spans="1:18" ht="19.899999999999999" hidden="1" customHeight="1" x14ac:dyDescent="0.2">
      <c r="A48" s="14"/>
      <c r="B48" s="15" t="s">
        <v>358</v>
      </c>
      <c r="C48" s="15" t="s">
        <v>359</v>
      </c>
      <c r="D48" s="16">
        <v>3.7</v>
      </c>
      <c r="E48" s="17">
        <f t="shared" si="1"/>
        <v>30.25</v>
      </c>
      <c r="F48" s="17">
        <f t="shared" si="0"/>
        <v>400.25</v>
      </c>
      <c r="G48" s="18">
        <f t="shared" si="8"/>
        <v>4</v>
      </c>
      <c r="H48" s="19" t="s">
        <v>352</v>
      </c>
      <c r="I48" s="73" t="s">
        <v>353</v>
      </c>
      <c r="J48" s="14"/>
      <c r="L48" s="6" t="str">
        <f t="shared" si="3"/>
        <v>1930506073</v>
      </c>
      <c r="M48" s="27" t="s">
        <v>170</v>
      </c>
      <c r="N48" s="28">
        <v>26</v>
      </c>
      <c r="O48" s="22">
        <f t="shared" si="4"/>
        <v>30.25</v>
      </c>
      <c r="P48" t="str">
        <f t="shared" si="5"/>
        <v/>
      </c>
      <c r="Q48" s="15" t="s">
        <v>358</v>
      </c>
      <c r="R48" s="17">
        <v>30.25</v>
      </c>
    </row>
    <row r="49" spans="1:18" ht="19.899999999999999" hidden="1" customHeight="1" x14ac:dyDescent="0.2">
      <c r="A49" s="14"/>
      <c r="B49" s="15" t="s">
        <v>214</v>
      </c>
      <c r="C49" s="15" t="s">
        <v>215</v>
      </c>
      <c r="D49" s="16">
        <v>3.7</v>
      </c>
      <c r="E49" s="17">
        <f t="shared" si="1"/>
        <v>9</v>
      </c>
      <c r="F49" s="17">
        <f t="shared" si="0"/>
        <v>379</v>
      </c>
      <c r="G49" s="18">
        <f>RANK(F49,$F$49:$F$82,0)</f>
        <v>32</v>
      </c>
      <c r="H49" s="19" t="s">
        <v>150</v>
      </c>
      <c r="I49" s="73" t="s">
        <v>169</v>
      </c>
      <c r="J49" s="14"/>
      <c r="L49" s="6" t="str">
        <f t="shared" si="3"/>
        <v>1930504109</v>
      </c>
      <c r="M49" s="27" t="s">
        <v>176</v>
      </c>
      <c r="N49" s="28">
        <v>24</v>
      </c>
      <c r="O49" s="22">
        <f t="shared" si="4"/>
        <v>9</v>
      </c>
      <c r="P49" t="str">
        <f t="shared" si="5"/>
        <v/>
      </c>
      <c r="Q49" s="15" t="s">
        <v>214</v>
      </c>
      <c r="R49" s="17">
        <v>9</v>
      </c>
    </row>
    <row r="50" spans="1:18" ht="19.899999999999999" hidden="1" customHeight="1" x14ac:dyDescent="0.2">
      <c r="A50" s="14"/>
      <c r="B50" s="15" t="s">
        <v>194</v>
      </c>
      <c r="C50" s="15" t="s">
        <v>195</v>
      </c>
      <c r="D50" s="16">
        <v>3.7</v>
      </c>
      <c r="E50" s="17">
        <f t="shared" si="1"/>
        <v>22</v>
      </c>
      <c r="F50" s="17">
        <f t="shared" ref="F50:F113" si="9">D50*100+E50</f>
        <v>392</v>
      </c>
      <c r="G50" s="18">
        <f t="shared" ref="G50:G82" si="10">RANK(F50,$F$49:$F$82,0)</f>
        <v>22</v>
      </c>
      <c r="H50" s="19" t="s">
        <v>150</v>
      </c>
      <c r="I50" s="73" t="s">
        <v>156</v>
      </c>
      <c r="J50" s="14"/>
      <c r="L50" s="6" t="str">
        <f t="shared" si="3"/>
        <v>1930506011</v>
      </c>
      <c r="M50" s="27" t="s">
        <v>206</v>
      </c>
      <c r="N50" s="28">
        <v>15.5</v>
      </c>
      <c r="O50" s="22">
        <f t="shared" si="4"/>
        <v>22</v>
      </c>
      <c r="P50" t="str">
        <f t="shared" si="5"/>
        <v/>
      </c>
      <c r="Q50" s="15" t="s">
        <v>194</v>
      </c>
      <c r="R50" s="17">
        <v>22</v>
      </c>
    </row>
    <row r="51" spans="1:18" ht="19.899999999999999" hidden="1" customHeight="1" x14ac:dyDescent="0.2">
      <c r="A51" s="14"/>
      <c r="B51" s="15" t="s">
        <v>192</v>
      </c>
      <c r="C51" s="15" t="s">
        <v>193</v>
      </c>
      <c r="D51" s="16">
        <v>3.7</v>
      </c>
      <c r="E51" s="17">
        <f t="shared" si="1"/>
        <v>23.5</v>
      </c>
      <c r="F51" s="17">
        <f t="shared" si="9"/>
        <v>393.5</v>
      </c>
      <c r="G51" s="18">
        <f t="shared" si="10"/>
        <v>21</v>
      </c>
      <c r="H51" s="19" t="s">
        <v>150</v>
      </c>
      <c r="I51" s="73" t="s">
        <v>151</v>
      </c>
      <c r="J51" s="14"/>
      <c r="L51" s="6" t="str">
        <f t="shared" si="3"/>
        <v>1930506042</v>
      </c>
      <c r="M51" s="27" t="s">
        <v>204</v>
      </c>
      <c r="N51" s="28">
        <v>17</v>
      </c>
      <c r="O51" s="22">
        <f t="shared" si="4"/>
        <v>23.5</v>
      </c>
      <c r="P51" t="str">
        <f t="shared" si="5"/>
        <v/>
      </c>
      <c r="Q51" s="15" t="s">
        <v>192</v>
      </c>
      <c r="R51" s="17">
        <v>23.5</v>
      </c>
    </row>
    <row r="52" spans="1:18" ht="19.899999999999999" hidden="1" customHeight="1" x14ac:dyDescent="0.2">
      <c r="A52" s="14"/>
      <c r="B52" s="15" t="s">
        <v>212</v>
      </c>
      <c r="C52" s="15" t="s">
        <v>213</v>
      </c>
      <c r="D52" s="16">
        <v>3.7</v>
      </c>
      <c r="E52" s="17">
        <f t="shared" si="1"/>
        <v>11.25</v>
      </c>
      <c r="F52" s="17">
        <f t="shared" si="9"/>
        <v>381.25</v>
      </c>
      <c r="G52" s="18">
        <f t="shared" si="10"/>
        <v>31</v>
      </c>
      <c r="H52" s="19" t="s">
        <v>150</v>
      </c>
      <c r="I52" s="73" t="s">
        <v>156</v>
      </c>
      <c r="J52" s="14"/>
      <c r="L52" s="6" t="str">
        <f t="shared" si="3"/>
        <v>1930506054</v>
      </c>
      <c r="M52" s="27" t="s">
        <v>200</v>
      </c>
      <c r="N52" s="28">
        <v>17.75</v>
      </c>
      <c r="O52" s="22">
        <f t="shared" si="4"/>
        <v>11.25</v>
      </c>
      <c r="P52" t="str">
        <f t="shared" si="5"/>
        <v/>
      </c>
      <c r="Q52" s="15" t="s">
        <v>212</v>
      </c>
      <c r="R52" s="17">
        <v>11.25</v>
      </c>
    </row>
    <row r="53" spans="1:18" ht="19.899999999999999" hidden="1" customHeight="1" x14ac:dyDescent="0.2">
      <c r="A53" s="14"/>
      <c r="B53" s="15" t="s">
        <v>182</v>
      </c>
      <c r="C53" s="15" t="s">
        <v>183</v>
      </c>
      <c r="D53" s="16">
        <v>3.8</v>
      </c>
      <c r="E53" s="17">
        <f t="shared" si="1"/>
        <v>21.75</v>
      </c>
      <c r="F53" s="17">
        <f t="shared" si="9"/>
        <v>401.75</v>
      </c>
      <c r="G53" s="18">
        <f t="shared" si="10"/>
        <v>16</v>
      </c>
      <c r="H53" s="19" t="s">
        <v>150</v>
      </c>
      <c r="I53" s="73" t="s">
        <v>156</v>
      </c>
      <c r="J53" s="14"/>
      <c r="L53" s="6" t="str">
        <f t="shared" si="3"/>
        <v>1930401012</v>
      </c>
      <c r="M53" s="27" t="s">
        <v>194</v>
      </c>
      <c r="N53" s="28">
        <v>22</v>
      </c>
      <c r="O53" s="22">
        <f t="shared" si="4"/>
        <v>21.75</v>
      </c>
      <c r="P53" t="str">
        <f t="shared" si="5"/>
        <v/>
      </c>
      <c r="Q53" s="15" t="s">
        <v>182</v>
      </c>
      <c r="R53" s="17">
        <v>21.75</v>
      </c>
    </row>
    <row r="54" spans="1:18" ht="19.899999999999999" hidden="1" customHeight="1" x14ac:dyDescent="0.2">
      <c r="A54" s="14"/>
      <c r="B54" s="15" t="s">
        <v>174</v>
      </c>
      <c r="C54" s="15" t="s">
        <v>175</v>
      </c>
      <c r="D54" s="16">
        <v>3.7</v>
      </c>
      <c r="E54" s="17">
        <f t="shared" si="1"/>
        <v>35</v>
      </c>
      <c r="F54" s="17">
        <f t="shared" si="9"/>
        <v>405</v>
      </c>
      <c r="G54" s="18">
        <f t="shared" si="10"/>
        <v>12</v>
      </c>
      <c r="H54" s="19" t="s">
        <v>150</v>
      </c>
      <c r="I54" s="73" t="s">
        <v>169</v>
      </c>
      <c r="J54" s="14"/>
      <c r="L54" s="6" t="str">
        <f t="shared" si="3"/>
        <v>1930504050</v>
      </c>
      <c r="M54" s="27" t="s">
        <v>174</v>
      </c>
      <c r="N54" s="28">
        <v>35</v>
      </c>
      <c r="O54" s="22">
        <f t="shared" si="4"/>
        <v>35</v>
      </c>
      <c r="P54" t="str">
        <f t="shared" si="5"/>
        <v/>
      </c>
      <c r="Q54" s="15" t="s">
        <v>174</v>
      </c>
      <c r="R54" s="17">
        <v>35</v>
      </c>
    </row>
    <row r="55" spans="1:18" ht="19.899999999999999" hidden="1" customHeight="1" x14ac:dyDescent="0.2">
      <c r="A55" s="14"/>
      <c r="B55" s="15" t="s">
        <v>163</v>
      </c>
      <c r="C55" s="15" t="s">
        <v>164</v>
      </c>
      <c r="D55" s="16">
        <v>3.9</v>
      </c>
      <c r="E55" s="17">
        <f t="shared" si="1"/>
        <v>21</v>
      </c>
      <c r="F55" s="17">
        <f t="shared" si="9"/>
        <v>411</v>
      </c>
      <c r="G55" s="18">
        <f t="shared" si="10"/>
        <v>7</v>
      </c>
      <c r="H55" s="19" t="s">
        <v>150</v>
      </c>
      <c r="I55" s="73" t="s">
        <v>156</v>
      </c>
      <c r="J55" s="14"/>
      <c r="L55" s="6" t="str">
        <f t="shared" si="3"/>
        <v>1930506009</v>
      </c>
      <c r="M55" s="27" t="s">
        <v>167</v>
      </c>
      <c r="N55" s="28">
        <v>30.5</v>
      </c>
      <c r="O55" s="22">
        <f t="shared" si="4"/>
        <v>21</v>
      </c>
      <c r="P55" t="str">
        <f t="shared" si="5"/>
        <v/>
      </c>
      <c r="Q55" s="15" t="s">
        <v>163</v>
      </c>
      <c r="R55" s="17">
        <v>21</v>
      </c>
    </row>
    <row r="56" spans="1:18" ht="19.899999999999999" hidden="1" customHeight="1" x14ac:dyDescent="0.2">
      <c r="A56" s="14"/>
      <c r="B56" s="15" t="s">
        <v>165</v>
      </c>
      <c r="C56" s="15" t="s">
        <v>166</v>
      </c>
      <c r="D56" s="16">
        <v>3.9</v>
      </c>
      <c r="E56" s="17">
        <f t="shared" si="1"/>
        <v>20.5</v>
      </c>
      <c r="F56" s="17">
        <f t="shared" si="9"/>
        <v>410.5</v>
      </c>
      <c r="G56" s="18">
        <f t="shared" si="10"/>
        <v>8</v>
      </c>
      <c r="H56" s="19" t="s">
        <v>150</v>
      </c>
      <c r="I56" s="73" t="s">
        <v>156</v>
      </c>
      <c r="J56" s="14"/>
      <c r="L56" s="6" t="str">
        <f t="shared" si="3"/>
        <v>1930517032</v>
      </c>
      <c r="M56" s="27" t="s">
        <v>159</v>
      </c>
      <c r="N56" s="28">
        <v>35.5</v>
      </c>
      <c r="O56" s="22">
        <f t="shared" si="4"/>
        <v>20.5</v>
      </c>
      <c r="P56" t="str">
        <f t="shared" si="5"/>
        <v/>
      </c>
      <c r="Q56" s="15" t="s">
        <v>165</v>
      </c>
      <c r="R56" s="17">
        <v>20.5</v>
      </c>
    </row>
    <row r="57" spans="1:18" ht="19.899999999999999" hidden="1" customHeight="1" x14ac:dyDescent="0.2">
      <c r="A57" s="14"/>
      <c r="B57" s="15" t="s">
        <v>176</v>
      </c>
      <c r="C57" s="15" t="s">
        <v>177</v>
      </c>
      <c r="D57" s="16">
        <v>3.8</v>
      </c>
      <c r="E57" s="17">
        <f t="shared" si="1"/>
        <v>24</v>
      </c>
      <c r="F57" s="17">
        <f t="shared" si="9"/>
        <v>404</v>
      </c>
      <c r="G57" s="18">
        <f t="shared" si="10"/>
        <v>13</v>
      </c>
      <c r="H57" s="19" t="s">
        <v>150</v>
      </c>
      <c r="I57" s="73" t="s">
        <v>156</v>
      </c>
      <c r="J57" s="14"/>
      <c r="L57" s="6" t="str">
        <f t="shared" si="3"/>
        <v>1930413093</v>
      </c>
      <c r="M57" s="29" t="s">
        <v>182</v>
      </c>
      <c r="N57" s="28">
        <v>21.75</v>
      </c>
      <c r="O57" s="22">
        <f t="shared" si="4"/>
        <v>24</v>
      </c>
      <c r="P57" t="str">
        <f t="shared" si="5"/>
        <v/>
      </c>
      <c r="Q57" s="15" t="s">
        <v>176</v>
      </c>
      <c r="R57" s="17">
        <v>24</v>
      </c>
    </row>
    <row r="58" spans="1:18" ht="19.899999999999999" customHeight="1" x14ac:dyDescent="0.2">
      <c r="A58" s="14"/>
      <c r="B58" s="15" t="s">
        <v>188</v>
      </c>
      <c r="C58" s="15" t="s">
        <v>189</v>
      </c>
      <c r="D58" s="16">
        <v>3.7</v>
      </c>
      <c r="E58" s="17">
        <f t="shared" si="1"/>
        <v>24.5</v>
      </c>
      <c r="F58" s="17">
        <f t="shared" si="9"/>
        <v>394.5</v>
      </c>
      <c r="G58" s="18">
        <f t="shared" si="10"/>
        <v>19</v>
      </c>
      <c r="H58" s="19" t="s">
        <v>150</v>
      </c>
      <c r="I58" s="73" t="s">
        <v>169</v>
      </c>
      <c r="J58" s="14"/>
      <c r="L58" s="6" t="str">
        <f t="shared" si="3"/>
        <v>1930509032</v>
      </c>
      <c r="M58" s="30" t="s">
        <v>148</v>
      </c>
      <c r="N58" s="28">
        <v>61.5</v>
      </c>
      <c r="O58" s="22">
        <f t="shared" si="4"/>
        <v>24</v>
      </c>
      <c r="P58" t="str">
        <f t="shared" si="5"/>
        <v>N</v>
      </c>
      <c r="Q58" s="15" t="s">
        <v>188</v>
      </c>
      <c r="R58" s="17">
        <v>24</v>
      </c>
    </row>
    <row r="59" spans="1:18" ht="19.899999999999999" hidden="1" customHeight="1" x14ac:dyDescent="0.2">
      <c r="A59" s="14"/>
      <c r="B59" s="15" t="s">
        <v>184</v>
      </c>
      <c r="C59" s="15" t="s">
        <v>185</v>
      </c>
      <c r="D59" s="16">
        <v>3.8</v>
      </c>
      <c r="E59" s="17">
        <f t="shared" si="1"/>
        <v>21</v>
      </c>
      <c r="F59" s="17">
        <f t="shared" si="9"/>
        <v>401</v>
      </c>
      <c r="G59" s="18">
        <f t="shared" si="10"/>
        <v>17</v>
      </c>
      <c r="H59" s="19" t="s">
        <v>150</v>
      </c>
      <c r="I59" s="73" t="s">
        <v>169</v>
      </c>
      <c r="J59" s="14"/>
      <c r="L59" s="6" t="str">
        <f t="shared" si="3"/>
        <v>1930509035</v>
      </c>
      <c r="M59" s="30" t="s">
        <v>152</v>
      </c>
      <c r="N59" s="28">
        <v>40.25</v>
      </c>
      <c r="O59" s="22">
        <f t="shared" si="4"/>
        <v>21</v>
      </c>
      <c r="P59" t="str">
        <f t="shared" si="5"/>
        <v/>
      </c>
      <c r="Q59" s="15" t="s">
        <v>184</v>
      </c>
      <c r="R59" s="17">
        <v>21</v>
      </c>
    </row>
    <row r="60" spans="1:18" ht="19.899999999999999" customHeight="1" x14ac:dyDescent="0.2">
      <c r="A60" s="14"/>
      <c r="B60" s="15" t="s">
        <v>196</v>
      </c>
      <c r="C60" s="15" t="s">
        <v>197</v>
      </c>
      <c r="D60" s="16">
        <v>3.6</v>
      </c>
      <c r="E60" s="17">
        <f t="shared" si="1"/>
        <v>28.75</v>
      </c>
      <c r="F60" s="17">
        <f t="shared" si="9"/>
        <v>388.75</v>
      </c>
      <c r="G60" s="18">
        <f t="shared" si="10"/>
        <v>23</v>
      </c>
      <c r="H60" s="19" t="s">
        <v>150</v>
      </c>
      <c r="I60" s="73" t="s">
        <v>169</v>
      </c>
      <c r="J60" s="14"/>
      <c r="L60" s="6" t="str">
        <f t="shared" si="3"/>
        <v>1930507017</v>
      </c>
      <c r="M60" s="30" t="s">
        <v>157</v>
      </c>
      <c r="N60" s="28">
        <v>36</v>
      </c>
      <c r="O60" s="22">
        <f t="shared" si="4"/>
        <v>28.25</v>
      </c>
      <c r="P60" t="str">
        <f t="shared" si="5"/>
        <v>N</v>
      </c>
      <c r="Q60" s="15" t="s">
        <v>196</v>
      </c>
      <c r="R60" s="17">
        <v>28.25</v>
      </c>
    </row>
    <row r="61" spans="1:18" ht="19.899999999999999" hidden="1" customHeight="1" x14ac:dyDescent="0.2">
      <c r="A61" s="14"/>
      <c r="B61" s="15" t="s">
        <v>167</v>
      </c>
      <c r="C61" s="15" t="s">
        <v>168</v>
      </c>
      <c r="D61" s="16">
        <v>3.8</v>
      </c>
      <c r="E61" s="17">
        <f t="shared" si="1"/>
        <v>30.5</v>
      </c>
      <c r="F61" s="17">
        <f t="shared" si="9"/>
        <v>410.5</v>
      </c>
      <c r="G61" s="18">
        <f t="shared" si="10"/>
        <v>8</v>
      </c>
      <c r="H61" s="19" t="s">
        <v>150</v>
      </c>
      <c r="I61" s="73" t="s">
        <v>169</v>
      </c>
      <c r="J61" s="14"/>
      <c r="L61" s="6" t="str">
        <f t="shared" si="3"/>
        <v>1930509053</v>
      </c>
      <c r="M61" s="30" t="s">
        <v>161</v>
      </c>
      <c r="N61" s="28">
        <v>44</v>
      </c>
      <c r="O61" s="22">
        <f t="shared" si="4"/>
        <v>30.5</v>
      </c>
      <c r="P61" t="str">
        <f t="shared" si="5"/>
        <v/>
      </c>
      <c r="Q61" s="15" t="s">
        <v>167</v>
      </c>
      <c r="R61" s="17">
        <v>30.5</v>
      </c>
    </row>
    <row r="62" spans="1:18" ht="19.899999999999999" hidden="1" customHeight="1" x14ac:dyDescent="0.2">
      <c r="A62" s="14"/>
      <c r="B62" s="15" t="s">
        <v>206</v>
      </c>
      <c r="C62" s="15" t="s">
        <v>207</v>
      </c>
      <c r="D62" s="16">
        <v>3.7</v>
      </c>
      <c r="E62" s="17">
        <f t="shared" si="1"/>
        <v>15.5</v>
      </c>
      <c r="F62" s="17">
        <f t="shared" si="9"/>
        <v>385.5</v>
      </c>
      <c r="G62" s="18">
        <f t="shared" si="10"/>
        <v>28</v>
      </c>
      <c r="H62" s="19" t="s">
        <v>150</v>
      </c>
      <c r="I62" s="73" t="s">
        <v>169</v>
      </c>
      <c r="J62" s="14"/>
      <c r="L62" s="6" t="str">
        <f t="shared" si="3"/>
        <v>1930504062</v>
      </c>
      <c r="M62" s="30" t="s">
        <v>163</v>
      </c>
      <c r="N62" s="28">
        <v>21</v>
      </c>
      <c r="O62" s="22">
        <f t="shared" si="4"/>
        <v>15.5</v>
      </c>
      <c r="P62" t="str">
        <f t="shared" si="5"/>
        <v/>
      </c>
      <c r="Q62" s="15" t="s">
        <v>206</v>
      </c>
      <c r="R62" s="17">
        <v>15.5</v>
      </c>
    </row>
    <row r="63" spans="1:18" ht="19.899999999999999" hidden="1" customHeight="1" x14ac:dyDescent="0.2">
      <c r="A63" s="14"/>
      <c r="B63" s="15" t="s">
        <v>198</v>
      </c>
      <c r="C63" s="15" t="s">
        <v>199</v>
      </c>
      <c r="D63" s="16">
        <v>3.7</v>
      </c>
      <c r="E63" s="17">
        <f t="shared" si="1"/>
        <v>18.5</v>
      </c>
      <c r="F63" s="17">
        <f t="shared" si="9"/>
        <v>388.5</v>
      </c>
      <c r="G63" s="18">
        <f t="shared" si="10"/>
        <v>24</v>
      </c>
      <c r="H63" s="19" t="s">
        <v>150</v>
      </c>
      <c r="I63" s="73" t="s">
        <v>169</v>
      </c>
      <c r="J63" s="14"/>
      <c r="L63" s="6" t="str">
        <f t="shared" si="3"/>
        <v>1930506003</v>
      </c>
      <c r="M63" s="30" t="s">
        <v>188</v>
      </c>
      <c r="N63" s="28">
        <v>24</v>
      </c>
      <c r="O63" s="22">
        <f t="shared" si="4"/>
        <v>18.5</v>
      </c>
      <c r="P63" t="str">
        <f t="shared" si="5"/>
        <v/>
      </c>
      <c r="Q63" s="15" t="s">
        <v>198</v>
      </c>
      <c r="R63" s="17">
        <v>18.5</v>
      </c>
    </row>
    <row r="64" spans="1:18" ht="19.899999999999999" hidden="1" customHeight="1" x14ac:dyDescent="0.2">
      <c r="A64" s="14"/>
      <c r="B64" s="15" t="s">
        <v>208</v>
      </c>
      <c r="C64" s="15" t="s">
        <v>209</v>
      </c>
      <c r="D64" s="16">
        <v>3.7</v>
      </c>
      <c r="E64" s="17">
        <f t="shared" si="1"/>
        <v>12</v>
      </c>
      <c r="F64" s="17">
        <f t="shared" si="9"/>
        <v>382</v>
      </c>
      <c r="G64" s="18">
        <f t="shared" si="10"/>
        <v>29</v>
      </c>
      <c r="H64" s="19" t="s">
        <v>150</v>
      </c>
      <c r="I64" s="73" t="s">
        <v>169</v>
      </c>
      <c r="J64" s="14"/>
      <c r="L64" s="6" t="str">
        <f t="shared" si="3"/>
        <v>1930506024</v>
      </c>
      <c r="M64" s="30" t="s">
        <v>198</v>
      </c>
      <c r="N64" s="28">
        <v>18.5</v>
      </c>
      <c r="O64" s="22">
        <f t="shared" si="4"/>
        <v>12</v>
      </c>
      <c r="P64" t="str">
        <f t="shared" si="5"/>
        <v/>
      </c>
      <c r="Q64" s="15" t="s">
        <v>208</v>
      </c>
      <c r="R64" s="17">
        <v>12</v>
      </c>
    </row>
    <row r="65" spans="1:18" ht="19.899999999999999" hidden="1" customHeight="1" x14ac:dyDescent="0.2">
      <c r="A65" s="14"/>
      <c r="B65" s="15" t="s">
        <v>204</v>
      </c>
      <c r="C65" s="15" t="s">
        <v>205</v>
      </c>
      <c r="D65" s="16">
        <v>3.7</v>
      </c>
      <c r="E65" s="17">
        <f t="shared" si="1"/>
        <v>17</v>
      </c>
      <c r="F65" s="17">
        <f t="shared" si="9"/>
        <v>387</v>
      </c>
      <c r="G65" s="18">
        <f t="shared" si="10"/>
        <v>27</v>
      </c>
      <c r="H65" s="19" t="s">
        <v>150</v>
      </c>
      <c r="I65" s="73" t="s">
        <v>169</v>
      </c>
      <c r="J65" s="14"/>
      <c r="L65" s="6" t="str">
        <f t="shared" si="3"/>
        <v>1930506044</v>
      </c>
      <c r="M65" s="30" t="s">
        <v>202</v>
      </c>
      <c r="N65" s="28">
        <v>17.5</v>
      </c>
      <c r="O65" s="22">
        <f t="shared" si="4"/>
        <v>17</v>
      </c>
      <c r="P65" t="str">
        <f t="shared" si="5"/>
        <v/>
      </c>
      <c r="Q65" s="15" t="s">
        <v>204</v>
      </c>
      <c r="R65" s="17">
        <v>17</v>
      </c>
    </row>
    <row r="66" spans="1:18" ht="19.899999999999999" hidden="1" customHeight="1" x14ac:dyDescent="0.2">
      <c r="A66" s="14"/>
      <c r="B66" s="15" t="s">
        <v>202</v>
      </c>
      <c r="C66" s="15" t="s">
        <v>203</v>
      </c>
      <c r="D66" s="16">
        <v>3.7</v>
      </c>
      <c r="E66" s="17">
        <f t="shared" si="1"/>
        <v>17.5</v>
      </c>
      <c r="F66" s="17">
        <f t="shared" si="9"/>
        <v>387.5</v>
      </c>
      <c r="G66" s="18">
        <f t="shared" si="10"/>
        <v>26</v>
      </c>
      <c r="H66" s="19" t="s">
        <v>150</v>
      </c>
      <c r="I66" s="73" t="s">
        <v>151</v>
      </c>
      <c r="J66" s="14"/>
      <c r="L66" s="6" t="e">
        <f t="shared" si="3"/>
        <v>#N/A</v>
      </c>
      <c r="M66" s="31">
        <v>2030401071</v>
      </c>
      <c r="N66" s="32">
        <v>11.5</v>
      </c>
      <c r="O66" s="22">
        <f t="shared" si="4"/>
        <v>17.5</v>
      </c>
      <c r="P66" t="str">
        <f t="shared" si="5"/>
        <v/>
      </c>
      <c r="Q66" s="15" t="s">
        <v>202</v>
      </c>
      <c r="R66" s="17">
        <v>17.5</v>
      </c>
    </row>
    <row r="67" spans="1:18" ht="19.899999999999999" customHeight="1" x14ac:dyDescent="0.2">
      <c r="A67" s="14"/>
      <c r="B67" s="15" t="s">
        <v>190</v>
      </c>
      <c r="C67" s="15" t="s">
        <v>191</v>
      </c>
      <c r="D67" s="16">
        <v>3.8</v>
      </c>
      <c r="E67" s="17">
        <f t="shared" ref="E67:E130" si="11">VLOOKUP(B67,$M:$N,2,0)</f>
        <v>14</v>
      </c>
      <c r="F67" s="17">
        <f t="shared" si="9"/>
        <v>394</v>
      </c>
      <c r="G67" s="18">
        <f t="shared" si="10"/>
        <v>20</v>
      </c>
      <c r="H67" s="19" t="s">
        <v>150</v>
      </c>
      <c r="I67" s="73" t="s">
        <v>151</v>
      </c>
      <c r="J67" s="14"/>
      <c r="L67" s="6" t="e">
        <f t="shared" ref="L67:L130" si="12">VLOOKUP(M67,$B:$B,1,0)</f>
        <v>#N/A</v>
      </c>
      <c r="M67" s="31">
        <v>2009401036</v>
      </c>
      <c r="N67" s="32">
        <v>55</v>
      </c>
      <c r="O67" s="22">
        <f t="shared" ref="O67:O130" si="13">VLOOKUP(B67,$Q:$R,2,0)</f>
        <v>7</v>
      </c>
      <c r="P67" t="str">
        <f t="shared" ref="P67:P130" si="14">IF(E67=O67,"","N")</f>
        <v>N</v>
      </c>
      <c r="Q67" s="15" t="s">
        <v>190</v>
      </c>
      <c r="R67" s="17">
        <v>7</v>
      </c>
    </row>
    <row r="68" spans="1:18" ht="19.899999999999999" hidden="1" customHeight="1" x14ac:dyDescent="0.2">
      <c r="A68" s="14"/>
      <c r="B68" s="15" t="s">
        <v>200</v>
      </c>
      <c r="C68" s="15" t="s">
        <v>201</v>
      </c>
      <c r="D68" s="16">
        <v>3.7</v>
      </c>
      <c r="E68" s="17">
        <f t="shared" si="11"/>
        <v>17.75</v>
      </c>
      <c r="F68" s="17">
        <f t="shared" si="9"/>
        <v>387.75</v>
      </c>
      <c r="G68" s="18">
        <f t="shared" si="10"/>
        <v>25</v>
      </c>
      <c r="H68" s="19" t="s">
        <v>150</v>
      </c>
      <c r="I68" s="73" t="s">
        <v>151</v>
      </c>
      <c r="J68" s="14"/>
      <c r="L68" s="6" t="e">
        <f t="shared" si="12"/>
        <v>#N/A</v>
      </c>
      <c r="M68" s="31">
        <v>2009407014</v>
      </c>
      <c r="N68" s="32">
        <v>43</v>
      </c>
      <c r="O68" s="22">
        <f t="shared" si="13"/>
        <v>17.75</v>
      </c>
      <c r="P68" t="str">
        <f t="shared" si="14"/>
        <v/>
      </c>
      <c r="Q68" s="15" t="s">
        <v>200</v>
      </c>
      <c r="R68" s="17">
        <v>17.75</v>
      </c>
    </row>
    <row r="69" spans="1:18" ht="19.899999999999999" hidden="1" customHeight="1" x14ac:dyDescent="0.2">
      <c r="A69" s="14"/>
      <c r="B69" s="15" t="s">
        <v>210</v>
      </c>
      <c r="C69" s="15" t="s">
        <v>211</v>
      </c>
      <c r="D69" s="16">
        <v>3.6</v>
      </c>
      <c r="E69" s="17">
        <f t="shared" si="11"/>
        <v>21.5</v>
      </c>
      <c r="F69" s="17">
        <f t="shared" si="9"/>
        <v>381.5</v>
      </c>
      <c r="G69" s="18">
        <f t="shared" si="10"/>
        <v>30</v>
      </c>
      <c r="H69" s="19" t="s">
        <v>150</v>
      </c>
      <c r="I69" s="73" t="s">
        <v>151</v>
      </c>
      <c r="J69" s="14"/>
      <c r="L69" s="6" t="e">
        <f t="shared" si="12"/>
        <v>#N/A</v>
      </c>
      <c r="M69" s="31">
        <v>2030408026</v>
      </c>
      <c r="N69" s="32">
        <v>4.5</v>
      </c>
      <c r="O69" s="22">
        <f t="shared" si="13"/>
        <v>21.5</v>
      </c>
      <c r="P69" t="str">
        <f t="shared" si="14"/>
        <v/>
      </c>
      <c r="Q69" s="15" t="s">
        <v>210</v>
      </c>
      <c r="R69" s="17">
        <v>21.5</v>
      </c>
    </row>
    <row r="70" spans="1:18" ht="19.899999999999999" hidden="1" customHeight="1" x14ac:dyDescent="0.2">
      <c r="A70" s="14"/>
      <c r="B70" s="15" t="s">
        <v>172</v>
      </c>
      <c r="C70" s="15" t="s">
        <v>173</v>
      </c>
      <c r="D70" s="16">
        <v>3.8</v>
      </c>
      <c r="E70" s="17">
        <f t="shared" si="11"/>
        <v>25.75</v>
      </c>
      <c r="F70" s="17">
        <f t="shared" si="9"/>
        <v>405.75</v>
      </c>
      <c r="G70" s="18">
        <f t="shared" si="10"/>
        <v>11</v>
      </c>
      <c r="H70" s="19" t="s">
        <v>150</v>
      </c>
      <c r="I70" s="73" t="s">
        <v>151</v>
      </c>
      <c r="J70" s="14"/>
      <c r="L70" s="6" t="e">
        <f t="shared" si="12"/>
        <v>#N/A</v>
      </c>
      <c r="M70" s="31">
        <v>2030412040</v>
      </c>
      <c r="N70" s="32">
        <v>3</v>
      </c>
      <c r="O70" s="22">
        <f t="shared" si="13"/>
        <v>25.75</v>
      </c>
      <c r="P70" t="str">
        <f t="shared" si="14"/>
        <v/>
      </c>
      <c r="Q70" s="15" t="s">
        <v>172</v>
      </c>
      <c r="R70" s="17">
        <v>25.75</v>
      </c>
    </row>
    <row r="71" spans="1:18" ht="19.899999999999999" hidden="1" customHeight="1" x14ac:dyDescent="0.2">
      <c r="A71" s="14"/>
      <c r="B71" s="15" t="s">
        <v>170</v>
      </c>
      <c r="C71" s="15" t="s">
        <v>171</v>
      </c>
      <c r="D71" s="16">
        <v>3.8</v>
      </c>
      <c r="E71" s="17">
        <f t="shared" si="11"/>
        <v>26</v>
      </c>
      <c r="F71" s="17">
        <f t="shared" si="9"/>
        <v>406</v>
      </c>
      <c r="G71" s="18">
        <f t="shared" si="10"/>
        <v>10</v>
      </c>
      <c r="H71" s="19" t="s">
        <v>150</v>
      </c>
      <c r="I71" s="73" t="s">
        <v>151</v>
      </c>
      <c r="J71" s="14"/>
      <c r="L71" s="6" t="e">
        <f t="shared" si="12"/>
        <v>#N/A</v>
      </c>
      <c r="M71" s="31">
        <v>2030401001</v>
      </c>
      <c r="N71" s="32">
        <v>56</v>
      </c>
      <c r="O71" s="22">
        <f t="shared" si="13"/>
        <v>26</v>
      </c>
      <c r="P71" t="str">
        <f t="shared" si="14"/>
        <v/>
      </c>
      <c r="Q71" s="15" t="s">
        <v>170</v>
      </c>
      <c r="R71" s="17">
        <v>26</v>
      </c>
    </row>
    <row r="72" spans="1:18" ht="19.899999999999999" hidden="1" customHeight="1" x14ac:dyDescent="0.2">
      <c r="A72" s="14"/>
      <c r="B72" s="15" t="s">
        <v>186</v>
      </c>
      <c r="C72" s="15" t="s">
        <v>187</v>
      </c>
      <c r="D72" s="16">
        <v>3.8</v>
      </c>
      <c r="E72" s="17">
        <f t="shared" si="11"/>
        <v>19.75</v>
      </c>
      <c r="F72" s="17">
        <f t="shared" si="9"/>
        <v>399.75</v>
      </c>
      <c r="G72" s="18">
        <f t="shared" si="10"/>
        <v>18</v>
      </c>
      <c r="H72" s="19" t="s">
        <v>150</v>
      </c>
      <c r="I72" s="73" t="s">
        <v>151</v>
      </c>
      <c r="J72" s="14"/>
      <c r="L72" s="6" t="e">
        <f t="shared" si="12"/>
        <v>#N/A</v>
      </c>
      <c r="M72" s="31">
        <v>2030401034</v>
      </c>
      <c r="N72" s="32">
        <v>55</v>
      </c>
      <c r="O72" s="22">
        <f t="shared" si="13"/>
        <v>19.75</v>
      </c>
      <c r="P72" t="str">
        <f t="shared" si="14"/>
        <v/>
      </c>
      <c r="Q72" s="15" t="s">
        <v>186</v>
      </c>
      <c r="R72" s="17">
        <v>19.75</v>
      </c>
    </row>
    <row r="73" spans="1:18" ht="19.899999999999999" hidden="1" customHeight="1" x14ac:dyDescent="0.2">
      <c r="A73" s="14"/>
      <c r="B73" s="15" t="s">
        <v>216</v>
      </c>
      <c r="C73" s="15" t="s">
        <v>217</v>
      </c>
      <c r="D73" s="16">
        <v>3.7</v>
      </c>
      <c r="E73" s="17">
        <v>0</v>
      </c>
      <c r="F73" s="17">
        <f t="shared" si="9"/>
        <v>370</v>
      </c>
      <c r="G73" s="18">
        <f t="shared" si="10"/>
        <v>33</v>
      </c>
      <c r="H73" s="19" t="s">
        <v>150</v>
      </c>
      <c r="I73" s="73" t="s">
        <v>151</v>
      </c>
      <c r="J73" s="14"/>
      <c r="K73" s="6" t="s">
        <v>444</v>
      </c>
      <c r="L73" s="6" t="str">
        <f t="shared" si="12"/>
        <v>1930517044</v>
      </c>
      <c r="M73" s="33" t="s">
        <v>238</v>
      </c>
      <c r="N73" s="34">
        <v>12.25</v>
      </c>
      <c r="O73" s="22">
        <f t="shared" si="13"/>
        <v>0</v>
      </c>
      <c r="P73" t="str">
        <f t="shared" si="14"/>
        <v/>
      </c>
      <c r="Q73" s="15" t="s">
        <v>216</v>
      </c>
      <c r="R73" s="17">
        <v>0</v>
      </c>
    </row>
    <row r="74" spans="1:18" ht="19.899999999999999" hidden="1" customHeight="1" x14ac:dyDescent="0.2">
      <c r="A74" s="14"/>
      <c r="B74" s="15" t="s">
        <v>178</v>
      </c>
      <c r="C74" s="15" t="s">
        <v>179</v>
      </c>
      <c r="D74" s="16">
        <v>3.8</v>
      </c>
      <c r="E74" s="17">
        <f t="shared" si="11"/>
        <v>23.5</v>
      </c>
      <c r="F74" s="17">
        <f t="shared" si="9"/>
        <v>403.5</v>
      </c>
      <c r="G74" s="18">
        <f t="shared" si="10"/>
        <v>14</v>
      </c>
      <c r="H74" s="19" t="s">
        <v>150</v>
      </c>
      <c r="I74" s="73" t="s">
        <v>151</v>
      </c>
      <c r="J74" s="14"/>
      <c r="L74" s="6" t="str">
        <f t="shared" si="12"/>
        <v>1930517014</v>
      </c>
      <c r="M74" s="33" t="s">
        <v>236</v>
      </c>
      <c r="N74" s="34">
        <v>18.5</v>
      </c>
      <c r="O74" s="22">
        <f t="shared" si="13"/>
        <v>23.5</v>
      </c>
      <c r="P74" t="str">
        <f t="shared" si="14"/>
        <v/>
      </c>
      <c r="Q74" s="15" t="s">
        <v>178</v>
      </c>
      <c r="R74" s="17">
        <v>23.5</v>
      </c>
    </row>
    <row r="75" spans="1:18" ht="19.899999999999999" hidden="1" customHeight="1" x14ac:dyDescent="0.2">
      <c r="A75" s="14"/>
      <c r="B75" s="15" t="s">
        <v>218</v>
      </c>
      <c r="C75" s="15" t="s">
        <v>219</v>
      </c>
      <c r="D75" s="16">
        <v>3.6</v>
      </c>
      <c r="E75" s="17">
        <v>0</v>
      </c>
      <c r="F75" s="17">
        <f t="shared" si="9"/>
        <v>360</v>
      </c>
      <c r="G75" s="18">
        <f t="shared" si="10"/>
        <v>34</v>
      </c>
      <c r="H75" s="19" t="s">
        <v>150</v>
      </c>
      <c r="I75" s="73" t="s">
        <v>156</v>
      </c>
      <c r="J75" s="14"/>
      <c r="K75" s="6" t="s">
        <v>444</v>
      </c>
      <c r="L75" s="6" t="str">
        <f t="shared" si="12"/>
        <v>1930517042</v>
      </c>
      <c r="M75" s="33" t="s">
        <v>220</v>
      </c>
      <c r="N75" s="34">
        <v>60</v>
      </c>
      <c r="O75" s="22">
        <f t="shared" si="13"/>
        <v>0</v>
      </c>
      <c r="P75" t="str">
        <f t="shared" si="14"/>
        <v/>
      </c>
      <c r="Q75" s="15" t="s">
        <v>218</v>
      </c>
      <c r="R75" s="17">
        <v>0</v>
      </c>
    </row>
    <row r="76" spans="1:18" ht="19.899999999999999" hidden="1" customHeight="1" x14ac:dyDescent="0.2">
      <c r="A76" s="14"/>
      <c r="B76" s="15" t="s">
        <v>154</v>
      </c>
      <c r="C76" s="15" t="s">
        <v>155</v>
      </c>
      <c r="D76" s="16">
        <v>3.8</v>
      </c>
      <c r="E76" s="17">
        <f t="shared" si="11"/>
        <v>41.75</v>
      </c>
      <c r="F76" s="17">
        <f t="shared" si="9"/>
        <v>421.75</v>
      </c>
      <c r="G76" s="18">
        <f t="shared" si="10"/>
        <v>3</v>
      </c>
      <c r="H76" s="19" t="s">
        <v>150</v>
      </c>
      <c r="I76" s="73" t="s">
        <v>156</v>
      </c>
      <c r="J76" s="14"/>
      <c r="L76" s="6" t="str">
        <f t="shared" si="12"/>
        <v>1930517005</v>
      </c>
      <c r="M76" s="33" t="s">
        <v>224</v>
      </c>
      <c r="N76" s="34">
        <v>39</v>
      </c>
      <c r="O76" s="22">
        <f t="shared" si="13"/>
        <v>41.75</v>
      </c>
      <c r="P76" t="str">
        <f t="shared" si="14"/>
        <v/>
      </c>
      <c r="Q76" s="15" t="s">
        <v>154</v>
      </c>
      <c r="R76" s="17">
        <v>41.75</v>
      </c>
    </row>
    <row r="77" spans="1:18" ht="19.899999999999999" customHeight="1" x14ac:dyDescent="0.2">
      <c r="A77" s="14"/>
      <c r="B77" s="15" t="s">
        <v>157</v>
      </c>
      <c r="C77" s="15" t="s">
        <v>158</v>
      </c>
      <c r="D77" s="16">
        <v>3.8</v>
      </c>
      <c r="E77" s="17">
        <f t="shared" si="11"/>
        <v>39</v>
      </c>
      <c r="F77" s="17">
        <f t="shared" si="9"/>
        <v>419</v>
      </c>
      <c r="G77" s="18">
        <f t="shared" si="10"/>
        <v>4</v>
      </c>
      <c r="H77" s="19" t="s">
        <v>150</v>
      </c>
      <c r="I77" s="73" t="s">
        <v>156</v>
      </c>
      <c r="J77" s="14"/>
      <c r="L77" s="6" t="str">
        <f t="shared" si="12"/>
        <v>1930517043</v>
      </c>
      <c r="M77" s="33" t="s">
        <v>230</v>
      </c>
      <c r="N77" s="34">
        <v>34.25</v>
      </c>
      <c r="O77" s="22">
        <f t="shared" si="13"/>
        <v>36</v>
      </c>
      <c r="P77" t="str">
        <f t="shared" si="14"/>
        <v>N</v>
      </c>
      <c r="Q77" s="15" t="s">
        <v>157</v>
      </c>
      <c r="R77" s="17">
        <v>36</v>
      </c>
    </row>
    <row r="78" spans="1:18" ht="19.899999999999999" hidden="1" customHeight="1" x14ac:dyDescent="0.2">
      <c r="A78" s="14"/>
      <c r="B78" s="15" t="s">
        <v>180</v>
      </c>
      <c r="C78" s="15" t="s">
        <v>181</v>
      </c>
      <c r="D78" s="16">
        <v>3.8</v>
      </c>
      <c r="E78" s="17">
        <f t="shared" si="11"/>
        <v>22</v>
      </c>
      <c r="F78" s="17">
        <f t="shared" si="9"/>
        <v>402</v>
      </c>
      <c r="G78" s="18">
        <f t="shared" si="10"/>
        <v>15</v>
      </c>
      <c r="H78" s="19" t="s">
        <v>150</v>
      </c>
      <c r="I78" s="73" t="s">
        <v>151</v>
      </c>
      <c r="J78" s="14"/>
      <c r="L78" s="6" t="str">
        <f t="shared" si="12"/>
        <v>1930504094</v>
      </c>
      <c r="M78" s="33" t="s">
        <v>240</v>
      </c>
      <c r="N78" s="34">
        <v>15.25</v>
      </c>
      <c r="O78" s="22">
        <f t="shared" si="13"/>
        <v>22</v>
      </c>
      <c r="P78" t="str">
        <f t="shared" si="14"/>
        <v/>
      </c>
      <c r="Q78" s="15" t="s">
        <v>180</v>
      </c>
      <c r="R78" s="17">
        <v>22</v>
      </c>
    </row>
    <row r="79" spans="1:18" ht="19.899999999999999" hidden="1" customHeight="1" x14ac:dyDescent="0.2">
      <c r="A79" s="14"/>
      <c r="B79" s="15" t="s">
        <v>148</v>
      </c>
      <c r="C79" s="15" t="s">
        <v>149</v>
      </c>
      <c r="D79" s="16">
        <v>3.7</v>
      </c>
      <c r="E79" s="17">
        <f t="shared" si="11"/>
        <v>61.5</v>
      </c>
      <c r="F79" s="17">
        <f t="shared" si="9"/>
        <v>431.5</v>
      </c>
      <c r="G79" s="18">
        <f t="shared" si="10"/>
        <v>1</v>
      </c>
      <c r="H79" s="19" t="s">
        <v>150</v>
      </c>
      <c r="I79" s="73" t="s">
        <v>151</v>
      </c>
      <c r="J79" s="14"/>
      <c r="L79" s="6" t="str">
        <f t="shared" si="12"/>
        <v>1930408027</v>
      </c>
      <c r="M79" s="33" t="s">
        <v>232</v>
      </c>
      <c r="N79" s="34">
        <v>30</v>
      </c>
      <c r="O79" s="22">
        <f t="shared" si="13"/>
        <v>61.5</v>
      </c>
      <c r="P79" t="str">
        <f t="shared" si="14"/>
        <v/>
      </c>
      <c r="Q79" s="15" t="s">
        <v>148</v>
      </c>
      <c r="R79" s="17">
        <v>61.5</v>
      </c>
    </row>
    <row r="80" spans="1:18" ht="19.899999999999999" hidden="1" customHeight="1" x14ac:dyDescent="0.2">
      <c r="A80" s="14"/>
      <c r="B80" s="15" t="s">
        <v>152</v>
      </c>
      <c r="C80" s="15" t="s">
        <v>153</v>
      </c>
      <c r="D80" s="16">
        <v>3.9</v>
      </c>
      <c r="E80" s="17">
        <f t="shared" si="11"/>
        <v>40.25</v>
      </c>
      <c r="F80" s="17">
        <f t="shared" si="9"/>
        <v>430.25</v>
      </c>
      <c r="G80" s="18">
        <f t="shared" si="10"/>
        <v>2</v>
      </c>
      <c r="H80" s="19" t="s">
        <v>150</v>
      </c>
      <c r="I80" s="73" t="s">
        <v>151</v>
      </c>
      <c r="J80" s="14"/>
      <c r="L80" s="6" t="str">
        <f t="shared" si="12"/>
        <v>1930517004</v>
      </c>
      <c r="M80" s="33" t="s">
        <v>228</v>
      </c>
      <c r="N80" s="35">
        <v>49.25</v>
      </c>
      <c r="O80" s="22">
        <f t="shared" si="13"/>
        <v>40.25</v>
      </c>
      <c r="P80" t="str">
        <f t="shared" si="14"/>
        <v/>
      </c>
      <c r="Q80" s="15" t="s">
        <v>152</v>
      </c>
      <c r="R80" s="17">
        <v>40.25</v>
      </c>
    </row>
    <row r="81" spans="1:18" ht="19.899999999999999" hidden="1" customHeight="1" x14ac:dyDescent="0.2">
      <c r="A81" s="14"/>
      <c r="B81" s="15" t="s">
        <v>161</v>
      </c>
      <c r="C81" s="15" t="s">
        <v>162</v>
      </c>
      <c r="D81" s="16">
        <v>3.7</v>
      </c>
      <c r="E81" s="17">
        <f t="shared" si="11"/>
        <v>44</v>
      </c>
      <c r="F81" s="17">
        <f t="shared" si="9"/>
        <v>414</v>
      </c>
      <c r="G81" s="18">
        <f t="shared" si="10"/>
        <v>6</v>
      </c>
      <c r="H81" s="19" t="s">
        <v>150</v>
      </c>
      <c r="I81" s="73" t="s">
        <v>151</v>
      </c>
      <c r="J81" s="14"/>
      <c r="L81" s="6" t="str">
        <f t="shared" si="12"/>
        <v>1930517031</v>
      </c>
      <c r="M81" s="33" t="s">
        <v>226</v>
      </c>
      <c r="N81" s="35">
        <v>53.5</v>
      </c>
      <c r="O81" s="22">
        <f t="shared" si="13"/>
        <v>44</v>
      </c>
      <c r="P81" t="str">
        <f t="shared" si="14"/>
        <v/>
      </c>
      <c r="Q81" s="15" t="s">
        <v>161</v>
      </c>
      <c r="R81" s="17">
        <v>44</v>
      </c>
    </row>
    <row r="82" spans="1:18" ht="19.899999999999999" hidden="1" customHeight="1" x14ac:dyDescent="0.2">
      <c r="A82" s="14"/>
      <c r="B82" s="15" t="s">
        <v>159</v>
      </c>
      <c r="C82" s="15" t="s">
        <v>160</v>
      </c>
      <c r="D82" s="16">
        <v>3.8</v>
      </c>
      <c r="E82" s="17">
        <f t="shared" si="11"/>
        <v>35.5</v>
      </c>
      <c r="F82" s="17">
        <f t="shared" si="9"/>
        <v>415.5</v>
      </c>
      <c r="G82" s="18">
        <f t="shared" si="10"/>
        <v>5</v>
      </c>
      <c r="H82" s="19" t="s">
        <v>150</v>
      </c>
      <c r="I82" s="73" t="s">
        <v>151</v>
      </c>
      <c r="J82" s="14"/>
      <c r="L82" s="6" t="str">
        <f t="shared" si="12"/>
        <v>1930517015</v>
      </c>
      <c r="M82" s="33" t="s">
        <v>234</v>
      </c>
      <c r="N82" s="34">
        <v>9.25</v>
      </c>
      <c r="O82" s="22">
        <f t="shared" si="13"/>
        <v>35.5</v>
      </c>
      <c r="P82" t="str">
        <f t="shared" si="14"/>
        <v/>
      </c>
      <c r="Q82" s="15" t="s">
        <v>159</v>
      </c>
      <c r="R82" s="17">
        <v>35.5</v>
      </c>
    </row>
    <row r="83" spans="1:18" ht="19.899999999999999" hidden="1" customHeight="1" x14ac:dyDescent="0.2">
      <c r="A83" s="14"/>
      <c r="B83" s="15" t="s">
        <v>232</v>
      </c>
      <c r="C83" s="15" t="s">
        <v>233</v>
      </c>
      <c r="D83" s="16">
        <v>3.7</v>
      </c>
      <c r="E83" s="17">
        <f t="shared" si="11"/>
        <v>30</v>
      </c>
      <c r="F83" s="17">
        <f t="shared" si="9"/>
        <v>400</v>
      </c>
      <c r="G83" s="18">
        <f>RANK(F83,$F$83:$F$93,0)</f>
        <v>6</v>
      </c>
      <c r="H83" s="19" t="s">
        <v>222</v>
      </c>
      <c r="I83" s="25" t="s">
        <v>223</v>
      </c>
      <c r="J83" s="14"/>
      <c r="L83" s="6" t="str">
        <f t="shared" si="12"/>
        <v>2030408012</v>
      </c>
      <c r="M83" s="36" t="s">
        <v>342</v>
      </c>
      <c r="N83" s="34">
        <v>10.5</v>
      </c>
      <c r="O83" s="22">
        <f t="shared" si="13"/>
        <v>30</v>
      </c>
      <c r="P83" t="str">
        <f t="shared" si="14"/>
        <v/>
      </c>
      <c r="Q83" s="15" t="s">
        <v>232</v>
      </c>
      <c r="R83" s="17">
        <v>30</v>
      </c>
    </row>
    <row r="84" spans="1:18" ht="19.899999999999999" hidden="1" customHeight="1" x14ac:dyDescent="0.2">
      <c r="A84" s="14"/>
      <c r="B84" s="15" t="s">
        <v>240</v>
      </c>
      <c r="C84" s="15" t="s">
        <v>241</v>
      </c>
      <c r="D84" s="16">
        <v>3.7</v>
      </c>
      <c r="E84" s="17">
        <f t="shared" si="11"/>
        <v>15.25</v>
      </c>
      <c r="F84" s="17">
        <f t="shared" si="9"/>
        <v>385.25</v>
      </c>
      <c r="G84" s="18">
        <f t="shared" ref="G84:G93" si="15">RANK(F84,$F$83:$F$93,0)</f>
        <v>10</v>
      </c>
      <c r="H84" s="19" t="s">
        <v>222</v>
      </c>
      <c r="I84" s="25" t="s">
        <v>223</v>
      </c>
      <c r="J84" s="14"/>
      <c r="L84" s="6" t="str">
        <f t="shared" si="12"/>
        <v>2030408016</v>
      </c>
      <c r="M84" s="36" t="s">
        <v>346</v>
      </c>
      <c r="N84" s="37">
        <v>4.5</v>
      </c>
      <c r="O84" s="22">
        <f t="shared" si="13"/>
        <v>15.25</v>
      </c>
      <c r="P84" t="str">
        <f t="shared" si="14"/>
        <v/>
      </c>
      <c r="Q84" s="15" t="s">
        <v>240</v>
      </c>
      <c r="R84" s="17">
        <v>15.25</v>
      </c>
    </row>
    <row r="85" spans="1:18" ht="19.899999999999999" hidden="1" customHeight="1" x14ac:dyDescent="0.2">
      <c r="A85" s="14"/>
      <c r="B85" s="15" t="s">
        <v>228</v>
      </c>
      <c r="C85" s="15" t="s">
        <v>229</v>
      </c>
      <c r="D85" s="16">
        <v>3.7</v>
      </c>
      <c r="E85" s="17">
        <f t="shared" si="11"/>
        <v>49.25</v>
      </c>
      <c r="F85" s="17">
        <f t="shared" si="9"/>
        <v>419.25</v>
      </c>
      <c r="G85" s="18">
        <f t="shared" si="15"/>
        <v>4</v>
      </c>
      <c r="H85" s="19" t="s">
        <v>222</v>
      </c>
      <c r="I85" s="25" t="s">
        <v>223</v>
      </c>
      <c r="J85" s="14"/>
      <c r="L85" s="6" t="str">
        <f t="shared" si="12"/>
        <v>2030408021</v>
      </c>
      <c r="M85" s="36" t="s">
        <v>344</v>
      </c>
      <c r="N85" s="37">
        <v>10</v>
      </c>
      <c r="O85" s="22">
        <f t="shared" si="13"/>
        <v>49.25</v>
      </c>
      <c r="P85" t="str">
        <f t="shared" si="14"/>
        <v/>
      </c>
      <c r="Q85" s="15" t="s">
        <v>228</v>
      </c>
      <c r="R85" s="17">
        <v>49.25</v>
      </c>
    </row>
    <row r="86" spans="1:18" ht="19.899999999999999" hidden="1" customHeight="1" x14ac:dyDescent="0.2">
      <c r="A86" s="14"/>
      <c r="B86" s="15" t="s">
        <v>224</v>
      </c>
      <c r="C86" s="15" t="s">
        <v>225</v>
      </c>
      <c r="D86" s="16">
        <v>3.9</v>
      </c>
      <c r="E86" s="17">
        <f t="shared" si="11"/>
        <v>39</v>
      </c>
      <c r="F86" s="17">
        <f t="shared" si="9"/>
        <v>429</v>
      </c>
      <c r="G86" s="18">
        <f t="shared" si="15"/>
        <v>2</v>
      </c>
      <c r="H86" s="19" t="s">
        <v>222</v>
      </c>
      <c r="I86" s="25" t="s">
        <v>223</v>
      </c>
      <c r="J86" s="14"/>
      <c r="L86" s="6" t="str">
        <f t="shared" si="12"/>
        <v>2030408009</v>
      </c>
      <c r="M86" s="36" t="s">
        <v>336</v>
      </c>
      <c r="N86" s="37">
        <v>4</v>
      </c>
      <c r="O86" s="22">
        <f t="shared" si="13"/>
        <v>39</v>
      </c>
      <c r="P86" t="str">
        <f t="shared" si="14"/>
        <v/>
      </c>
      <c r="Q86" s="15" t="s">
        <v>224</v>
      </c>
      <c r="R86" s="17">
        <v>39</v>
      </c>
    </row>
    <row r="87" spans="1:18" ht="19.899999999999999" hidden="1" customHeight="1" x14ac:dyDescent="0.2">
      <c r="A87" s="14"/>
      <c r="B87" s="15" t="s">
        <v>236</v>
      </c>
      <c r="C87" s="15" t="s">
        <v>237</v>
      </c>
      <c r="D87" s="16">
        <v>3.8</v>
      </c>
      <c r="E87" s="17">
        <f t="shared" si="11"/>
        <v>18.5</v>
      </c>
      <c r="F87" s="17">
        <f t="shared" si="9"/>
        <v>398.5</v>
      </c>
      <c r="G87" s="18">
        <f t="shared" si="15"/>
        <v>8</v>
      </c>
      <c r="H87" s="19" t="s">
        <v>222</v>
      </c>
      <c r="I87" s="25" t="s">
        <v>223</v>
      </c>
      <c r="J87" s="14"/>
      <c r="L87" s="6" t="str">
        <f t="shared" si="12"/>
        <v>2030408019</v>
      </c>
      <c r="M87" s="36" t="s">
        <v>340</v>
      </c>
      <c r="N87" s="37">
        <v>11</v>
      </c>
      <c r="O87" s="22">
        <f t="shared" si="13"/>
        <v>18.5</v>
      </c>
      <c r="P87" t="str">
        <f t="shared" si="14"/>
        <v/>
      </c>
      <c r="Q87" s="15" t="s">
        <v>236</v>
      </c>
      <c r="R87" s="17">
        <v>18.5</v>
      </c>
    </row>
    <row r="88" spans="1:18" ht="19.899999999999999" hidden="1" customHeight="1" x14ac:dyDescent="0.2">
      <c r="A88" s="14"/>
      <c r="B88" s="15" t="s">
        <v>234</v>
      </c>
      <c r="C88" s="15" t="s">
        <v>235</v>
      </c>
      <c r="D88" s="16">
        <v>3.9</v>
      </c>
      <c r="E88" s="17">
        <f t="shared" si="11"/>
        <v>9.25</v>
      </c>
      <c r="F88" s="17">
        <f t="shared" si="9"/>
        <v>399.25</v>
      </c>
      <c r="G88" s="18">
        <f t="shared" si="15"/>
        <v>7</v>
      </c>
      <c r="H88" s="19" t="s">
        <v>222</v>
      </c>
      <c r="I88" s="25" t="s">
        <v>223</v>
      </c>
      <c r="J88" s="14"/>
      <c r="L88" s="6" t="str">
        <f t="shared" si="12"/>
        <v>1930504080</v>
      </c>
      <c r="M88" s="38" t="s">
        <v>412</v>
      </c>
      <c r="N88" s="39">
        <v>28.5</v>
      </c>
      <c r="O88" s="22">
        <f t="shared" si="13"/>
        <v>9.25</v>
      </c>
      <c r="P88" t="str">
        <f t="shared" si="14"/>
        <v/>
      </c>
      <c r="Q88" s="15" t="s">
        <v>234</v>
      </c>
      <c r="R88" s="17">
        <v>9.25</v>
      </c>
    </row>
    <row r="89" spans="1:18" ht="19.899999999999999" hidden="1" customHeight="1" x14ac:dyDescent="0.2">
      <c r="A89" s="14"/>
      <c r="B89" s="15" t="s">
        <v>242</v>
      </c>
      <c r="C89" s="15" t="s">
        <v>243</v>
      </c>
      <c r="D89" s="16">
        <v>3.7</v>
      </c>
      <c r="E89" s="17">
        <v>0</v>
      </c>
      <c r="F89" s="17">
        <f t="shared" si="9"/>
        <v>370</v>
      </c>
      <c r="G89" s="18">
        <f t="shared" si="15"/>
        <v>11</v>
      </c>
      <c r="H89" s="19" t="s">
        <v>222</v>
      </c>
      <c r="I89" s="25" t="s">
        <v>223</v>
      </c>
      <c r="J89" s="14"/>
      <c r="K89" s="6" t="s">
        <v>444</v>
      </c>
      <c r="L89" s="6" t="str">
        <f t="shared" si="12"/>
        <v>1930504055</v>
      </c>
      <c r="M89" s="38" t="s">
        <v>426</v>
      </c>
      <c r="N89" s="39">
        <v>17.5</v>
      </c>
      <c r="O89" s="22">
        <f t="shared" si="13"/>
        <v>0</v>
      </c>
      <c r="P89" t="str">
        <f t="shared" si="14"/>
        <v/>
      </c>
      <c r="Q89" s="15" t="s">
        <v>242</v>
      </c>
      <c r="R89" s="17">
        <v>0</v>
      </c>
    </row>
    <row r="90" spans="1:18" ht="19.899999999999999" hidden="1" customHeight="1" x14ac:dyDescent="0.2">
      <c r="A90" s="14"/>
      <c r="B90" s="15" t="s">
        <v>226</v>
      </c>
      <c r="C90" s="15" t="s">
        <v>227</v>
      </c>
      <c r="D90" s="16">
        <v>3.7</v>
      </c>
      <c r="E90" s="17">
        <f t="shared" si="11"/>
        <v>53.5</v>
      </c>
      <c r="F90" s="17">
        <f t="shared" si="9"/>
        <v>423.5</v>
      </c>
      <c r="G90" s="18">
        <f t="shared" si="15"/>
        <v>3</v>
      </c>
      <c r="H90" s="19" t="s">
        <v>222</v>
      </c>
      <c r="I90" s="25" t="s">
        <v>223</v>
      </c>
      <c r="J90" s="14"/>
      <c r="L90" s="6" t="str">
        <f t="shared" si="12"/>
        <v>1930504114</v>
      </c>
      <c r="M90" s="38" t="s">
        <v>408</v>
      </c>
      <c r="N90" s="39">
        <v>14.5</v>
      </c>
      <c r="O90" s="22">
        <f t="shared" si="13"/>
        <v>53.5</v>
      </c>
      <c r="P90" t="str">
        <f t="shared" si="14"/>
        <v/>
      </c>
      <c r="Q90" s="15" t="s">
        <v>226</v>
      </c>
      <c r="R90" s="17">
        <v>53.5</v>
      </c>
    </row>
    <row r="91" spans="1:18" ht="19.899999999999999" hidden="1" customHeight="1" x14ac:dyDescent="0.2">
      <c r="A91" s="14"/>
      <c r="B91" s="15" t="s">
        <v>220</v>
      </c>
      <c r="C91" s="15" t="s">
        <v>221</v>
      </c>
      <c r="D91" s="16">
        <v>3.9</v>
      </c>
      <c r="E91" s="17">
        <f t="shared" si="11"/>
        <v>60</v>
      </c>
      <c r="F91" s="17">
        <f t="shared" si="9"/>
        <v>450</v>
      </c>
      <c r="G91" s="18">
        <f t="shared" si="15"/>
        <v>1</v>
      </c>
      <c r="H91" s="19" t="s">
        <v>222</v>
      </c>
      <c r="I91" s="25" t="s">
        <v>223</v>
      </c>
      <c r="J91" s="14"/>
      <c r="L91" s="6" t="str">
        <f t="shared" si="12"/>
        <v>1906405019</v>
      </c>
      <c r="M91" s="38" t="s">
        <v>401</v>
      </c>
      <c r="N91" s="39">
        <v>37.5</v>
      </c>
      <c r="O91" s="22">
        <f t="shared" si="13"/>
        <v>60</v>
      </c>
      <c r="P91" t="str">
        <f t="shared" si="14"/>
        <v/>
      </c>
      <c r="Q91" s="15" t="s">
        <v>220</v>
      </c>
      <c r="R91" s="17">
        <v>60</v>
      </c>
    </row>
    <row r="92" spans="1:18" ht="19.899999999999999" hidden="1" customHeight="1" x14ac:dyDescent="0.2">
      <c r="A92" s="14"/>
      <c r="B92" s="15" t="s">
        <v>230</v>
      </c>
      <c r="C92" s="15" t="s">
        <v>231</v>
      </c>
      <c r="D92" s="16">
        <v>3.8</v>
      </c>
      <c r="E92" s="17">
        <f t="shared" si="11"/>
        <v>34.25</v>
      </c>
      <c r="F92" s="17">
        <f t="shared" si="9"/>
        <v>414.25</v>
      </c>
      <c r="G92" s="18">
        <f t="shared" si="15"/>
        <v>5</v>
      </c>
      <c r="H92" s="19" t="s">
        <v>222</v>
      </c>
      <c r="I92" s="25" t="s">
        <v>223</v>
      </c>
      <c r="J92" s="14"/>
      <c r="L92" s="6" t="str">
        <f t="shared" si="12"/>
        <v>1930504096</v>
      </c>
      <c r="M92" s="38" t="s">
        <v>414</v>
      </c>
      <c r="N92" s="39">
        <v>9.5</v>
      </c>
      <c r="O92" s="22">
        <f t="shared" si="13"/>
        <v>34.25</v>
      </c>
      <c r="P92" t="str">
        <f t="shared" si="14"/>
        <v/>
      </c>
      <c r="Q92" s="15" t="s">
        <v>230</v>
      </c>
      <c r="R92" s="17">
        <v>34.25</v>
      </c>
    </row>
    <row r="93" spans="1:18" ht="19.899999999999999" hidden="1" customHeight="1" x14ac:dyDescent="0.2">
      <c r="A93" s="14"/>
      <c r="B93" s="15" t="s">
        <v>238</v>
      </c>
      <c r="C93" s="15" t="s">
        <v>239</v>
      </c>
      <c r="D93" s="16">
        <v>3.8</v>
      </c>
      <c r="E93" s="17">
        <f t="shared" si="11"/>
        <v>12.25</v>
      </c>
      <c r="F93" s="17">
        <f t="shared" si="9"/>
        <v>392.25</v>
      </c>
      <c r="G93" s="18">
        <f t="shared" si="15"/>
        <v>9</v>
      </c>
      <c r="H93" s="19" t="s">
        <v>222</v>
      </c>
      <c r="I93" s="25" t="s">
        <v>223</v>
      </c>
      <c r="J93" s="14"/>
      <c r="L93" s="6" t="str">
        <f t="shared" si="12"/>
        <v>1930504037</v>
      </c>
      <c r="M93" s="38" t="s">
        <v>428</v>
      </c>
      <c r="N93" s="39">
        <v>3.5</v>
      </c>
      <c r="O93" s="22">
        <f t="shared" si="13"/>
        <v>12.25</v>
      </c>
      <c r="P93" t="str">
        <f t="shared" si="14"/>
        <v/>
      </c>
      <c r="Q93" s="15" t="s">
        <v>238</v>
      </c>
      <c r="R93" s="17">
        <v>12.25</v>
      </c>
    </row>
    <row r="94" spans="1:18" ht="19.899999999999999" hidden="1" customHeight="1" x14ac:dyDescent="0.2">
      <c r="A94" s="14"/>
      <c r="B94" s="15" t="s">
        <v>52</v>
      </c>
      <c r="C94" s="15" t="s">
        <v>53</v>
      </c>
      <c r="D94" s="16">
        <v>3.7</v>
      </c>
      <c r="E94" s="17">
        <f t="shared" si="11"/>
        <v>4</v>
      </c>
      <c r="F94" s="17">
        <f t="shared" si="9"/>
        <v>374</v>
      </c>
      <c r="G94" s="18">
        <f>RANK(F94,$F$94:$F$104,0)</f>
        <v>10</v>
      </c>
      <c r="H94" s="19" t="s">
        <v>34</v>
      </c>
      <c r="I94" s="73" t="s">
        <v>35</v>
      </c>
      <c r="J94" s="14"/>
      <c r="L94" s="6" t="str">
        <f t="shared" si="12"/>
        <v>1930504106</v>
      </c>
      <c r="M94" s="38" t="s">
        <v>397</v>
      </c>
      <c r="N94" s="39">
        <v>29</v>
      </c>
      <c r="O94" s="22">
        <f t="shared" si="13"/>
        <v>4</v>
      </c>
      <c r="P94" t="str">
        <f t="shared" si="14"/>
        <v/>
      </c>
      <c r="Q94" s="15" t="s">
        <v>52</v>
      </c>
      <c r="R94" s="17">
        <v>4</v>
      </c>
    </row>
    <row r="95" spans="1:18" ht="19.899999999999999" hidden="1" customHeight="1" x14ac:dyDescent="0.2">
      <c r="A95" s="14"/>
      <c r="B95" s="15" t="s">
        <v>38</v>
      </c>
      <c r="C95" s="15" t="s">
        <v>39</v>
      </c>
      <c r="D95" s="16">
        <v>3.8</v>
      </c>
      <c r="E95" s="17">
        <f t="shared" si="11"/>
        <v>15.25</v>
      </c>
      <c r="F95" s="17">
        <f t="shared" si="9"/>
        <v>395.25</v>
      </c>
      <c r="G95" s="18">
        <f t="shared" ref="G95:G104" si="16">RANK(F95,$F$94:$F$104,0)</f>
        <v>3</v>
      </c>
      <c r="H95" s="19" t="s">
        <v>34</v>
      </c>
      <c r="I95" s="73" t="s">
        <v>35</v>
      </c>
      <c r="J95" s="14"/>
      <c r="L95" s="6" t="str">
        <f t="shared" si="12"/>
        <v>1930504039</v>
      </c>
      <c r="M95" s="38" t="s">
        <v>432</v>
      </c>
      <c r="N95" s="39">
        <v>3</v>
      </c>
      <c r="O95" s="22">
        <f t="shared" si="13"/>
        <v>15.25</v>
      </c>
      <c r="P95" t="str">
        <f t="shared" si="14"/>
        <v/>
      </c>
      <c r="Q95" s="15" t="s">
        <v>38</v>
      </c>
      <c r="R95" s="17">
        <v>15.25</v>
      </c>
    </row>
    <row r="96" spans="1:18" ht="19.899999999999999" hidden="1" customHeight="1" x14ac:dyDescent="0.2">
      <c r="A96" s="14"/>
      <c r="B96" s="15" t="s">
        <v>54</v>
      </c>
      <c r="C96" s="15" t="s">
        <v>55</v>
      </c>
      <c r="D96" s="16">
        <v>3.7</v>
      </c>
      <c r="E96" s="17">
        <f t="shared" si="11"/>
        <v>4</v>
      </c>
      <c r="F96" s="17">
        <f t="shared" si="9"/>
        <v>374</v>
      </c>
      <c r="G96" s="18">
        <f t="shared" si="16"/>
        <v>10</v>
      </c>
      <c r="H96" s="19" t="s">
        <v>34</v>
      </c>
      <c r="I96" s="73" t="s">
        <v>35</v>
      </c>
      <c r="J96" s="14"/>
      <c r="L96" s="6" t="str">
        <f t="shared" si="12"/>
        <v>1930504063</v>
      </c>
      <c r="M96" s="38" t="s">
        <v>410</v>
      </c>
      <c r="N96" s="39">
        <v>23</v>
      </c>
      <c r="O96" s="22">
        <f t="shared" si="13"/>
        <v>4</v>
      </c>
      <c r="P96" t="str">
        <f t="shared" si="14"/>
        <v/>
      </c>
      <c r="Q96" s="15" t="s">
        <v>54</v>
      </c>
      <c r="R96" s="17">
        <v>4</v>
      </c>
    </row>
    <row r="97" spans="1:18" ht="19.899999999999999" hidden="1" customHeight="1" x14ac:dyDescent="0.2">
      <c r="A97" s="14"/>
      <c r="B97" s="15" t="s">
        <v>50</v>
      </c>
      <c r="C97" s="15" t="s">
        <v>51</v>
      </c>
      <c r="D97" s="16">
        <v>3.7</v>
      </c>
      <c r="E97" s="17">
        <f t="shared" si="11"/>
        <v>4.5</v>
      </c>
      <c r="F97" s="17">
        <f t="shared" si="9"/>
        <v>374.5</v>
      </c>
      <c r="G97" s="18">
        <f t="shared" si="16"/>
        <v>9</v>
      </c>
      <c r="H97" s="19" t="s">
        <v>34</v>
      </c>
      <c r="I97" s="73" t="s">
        <v>35</v>
      </c>
      <c r="J97" s="14"/>
      <c r="L97" s="6" t="str">
        <f t="shared" si="12"/>
        <v>1930504034</v>
      </c>
      <c r="M97" s="38" t="s">
        <v>430</v>
      </c>
      <c r="N97" s="39">
        <v>3</v>
      </c>
      <c r="O97" s="22">
        <f t="shared" si="13"/>
        <v>4.5</v>
      </c>
      <c r="P97" t="str">
        <f t="shared" si="14"/>
        <v/>
      </c>
      <c r="Q97" s="15" t="s">
        <v>50</v>
      </c>
      <c r="R97" s="17">
        <v>4.5</v>
      </c>
    </row>
    <row r="98" spans="1:18" ht="19.899999999999999" hidden="1" customHeight="1" x14ac:dyDescent="0.2">
      <c r="A98" s="14"/>
      <c r="B98" s="15" t="s">
        <v>40</v>
      </c>
      <c r="C98" s="15" t="s">
        <v>41</v>
      </c>
      <c r="D98" s="16">
        <v>3.8</v>
      </c>
      <c r="E98" s="17">
        <f t="shared" si="11"/>
        <v>11.5</v>
      </c>
      <c r="F98" s="17">
        <f t="shared" si="9"/>
        <v>391.5</v>
      </c>
      <c r="G98" s="18">
        <f t="shared" si="16"/>
        <v>4</v>
      </c>
      <c r="H98" s="19" t="s">
        <v>34</v>
      </c>
      <c r="I98" s="73" t="s">
        <v>35</v>
      </c>
      <c r="J98" s="14"/>
      <c r="L98" s="6" t="str">
        <f t="shared" si="12"/>
        <v>1930504035</v>
      </c>
      <c r="M98" s="38" t="s">
        <v>416</v>
      </c>
      <c r="N98" s="39">
        <v>9</v>
      </c>
      <c r="O98" s="22">
        <f t="shared" si="13"/>
        <v>11.5</v>
      </c>
      <c r="P98" t="str">
        <f t="shared" si="14"/>
        <v/>
      </c>
      <c r="Q98" s="15" t="s">
        <v>40</v>
      </c>
      <c r="R98" s="17">
        <v>11.5</v>
      </c>
    </row>
    <row r="99" spans="1:18" ht="19.899999999999999" hidden="1" customHeight="1" x14ac:dyDescent="0.2">
      <c r="A99" s="14"/>
      <c r="B99" s="15" t="s">
        <v>42</v>
      </c>
      <c r="C99" s="15" t="s">
        <v>43</v>
      </c>
      <c r="D99" s="16">
        <v>3.7</v>
      </c>
      <c r="E99" s="17">
        <f t="shared" si="11"/>
        <v>21</v>
      </c>
      <c r="F99" s="17">
        <f t="shared" si="9"/>
        <v>391</v>
      </c>
      <c r="G99" s="18">
        <f t="shared" si="16"/>
        <v>5</v>
      </c>
      <c r="H99" s="19" t="s">
        <v>34</v>
      </c>
      <c r="I99" s="73" t="s">
        <v>35</v>
      </c>
      <c r="J99" s="14"/>
      <c r="L99" s="6" t="str">
        <f t="shared" si="12"/>
        <v>1930504097</v>
      </c>
      <c r="M99" s="38" t="s">
        <v>424</v>
      </c>
      <c r="N99" s="39">
        <v>11.25</v>
      </c>
      <c r="O99" s="22">
        <f t="shared" si="13"/>
        <v>21</v>
      </c>
      <c r="P99" t="str">
        <f t="shared" si="14"/>
        <v/>
      </c>
      <c r="Q99" s="15" t="s">
        <v>42</v>
      </c>
      <c r="R99" s="17">
        <v>21</v>
      </c>
    </row>
    <row r="100" spans="1:18" ht="19.899999999999999" hidden="1" customHeight="1" x14ac:dyDescent="0.2">
      <c r="A100" s="14"/>
      <c r="B100" s="15" t="s">
        <v>46</v>
      </c>
      <c r="C100" s="15" t="s">
        <v>47</v>
      </c>
      <c r="D100" s="16">
        <v>3.7</v>
      </c>
      <c r="E100" s="17">
        <f t="shared" si="11"/>
        <v>12</v>
      </c>
      <c r="F100" s="17">
        <f t="shared" si="9"/>
        <v>382</v>
      </c>
      <c r="G100" s="18">
        <f t="shared" si="16"/>
        <v>7</v>
      </c>
      <c r="H100" s="19" t="s">
        <v>34</v>
      </c>
      <c r="I100" s="73" t="s">
        <v>35</v>
      </c>
      <c r="J100" s="14"/>
      <c r="L100" s="6" t="str">
        <f t="shared" si="12"/>
        <v>1930504024</v>
      </c>
      <c r="M100" s="38" t="s">
        <v>420</v>
      </c>
      <c r="N100" s="39">
        <v>14.5</v>
      </c>
      <c r="O100" s="22">
        <f t="shared" si="13"/>
        <v>12</v>
      </c>
      <c r="P100" t="str">
        <f t="shared" si="14"/>
        <v/>
      </c>
      <c r="Q100" s="15" t="s">
        <v>46</v>
      </c>
      <c r="R100" s="17">
        <v>12</v>
      </c>
    </row>
    <row r="101" spans="1:18" ht="19.899999999999999" hidden="1" customHeight="1" x14ac:dyDescent="0.2">
      <c r="A101" s="14"/>
      <c r="B101" s="15" t="s">
        <v>32</v>
      </c>
      <c r="C101" s="15" t="s">
        <v>33</v>
      </c>
      <c r="D101" s="16">
        <v>3.8</v>
      </c>
      <c r="E101" s="17">
        <f t="shared" si="11"/>
        <v>19</v>
      </c>
      <c r="F101" s="17">
        <f t="shared" si="9"/>
        <v>399</v>
      </c>
      <c r="G101" s="18">
        <f t="shared" si="16"/>
        <v>1</v>
      </c>
      <c r="H101" s="19" t="s">
        <v>34</v>
      </c>
      <c r="I101" s="73" t="s">
        <v>35</v>
      </c>
      <c r="J101" s="14"/>
      <c r="L101" s="6" t="str">
        <f t="shared" si="12"/>
        <v>1930504076</v>
      </c>
      <c r="M101" s="38" t="s">
        <v>438</v>
      </c>
      <c r="N101" s="39">
        <v>3.25</v>
      </c>
      <c r="O101" s="22">
        <f t="shared" si="13"/>
        <v>19</v>
      </c>
      <c r="P101" t="str">
        <f t="shared" si="14"/>
        <v/>
      </c>
      <c r="Q101" s="15" t="s">
        <v>32</v>
      </c>
      <c r="R101" s="17">
        <v>19</v>
      </c>
    </row>
    <row r="102" spans="1:18" ht="19.899999999999999" hidden="1" customHeight="1" x14ac:dyDescent="0.2">
      <c r="A102" s="14"/>
      <c r="B102" s="15" t="s">
        <v>48</v>
      </c>
      <c r="C102" s="15" t="s">
        <v>49</v>
      </c>
      <c r="D102" s="16">
        <v>3.7</v>
      </c>
      <c r="E102" s="17">
        <f t="shared" si="11"/>
        <v>5</v>
      </c>
      <c r="F102" s="17">
        <f t="shared" si="9"/>
        <v>375</v>
      </c>
      <c r="G102" s="18">
        <f t="shared" si="16"/>
        <v>8</v>
      </c>
      <c r="H102" s="19" t="s">
        <v>34</v>
      </c>
      <c r="I102" s="73" t="s">
        <v>35</v>
      </c>
      <c r="J102" s="14"/>
      <c r="L102" s="6" t="str">
        <f t="shared" si="12"/>
        <v>1930504074</v>
      </c>
      <c r="M102" s="40" t="s">
        <v>436</v>
      </c>
      <c r="N102" s="41">
        <v>0.25</v>
      </c>
      <c r="O102" s="22">
        <f t="shared" si="13"/>
        <v>5</v>
      </c>
      <c r="P102" t="str">
        <f t="shared" si="14"/>
        <v/>
      </c>
      <c r="Q102" s="15" t="s">
        <v>48</v>
      </c>
      <c r="R102" s="17">
        <v>5</v>
      </c>
    </row>
    <row r="103" spans="1:18" ht="19.899999999999999" hidden="1" customHeight="1" x14ac:dyDescent="0.2">
      <c r="A103" s="14"/>
      <c r="B103" s="15" t="s">
        <v>36</v>
      </c>
      <c r="C103" s="15" t="s">
        <v>37</v>
      </c>
      <c r="D103" s="16">
        <v>3.8</v>
      </c>
      <c r="E103" s="17">
        <f t="shared" si="11"/>
        <v>18</v>
      </c>
      <c r="F103" s="17">
        <f t="shared" si="9"/>
        <v>398</v>
      </c>
      <c r="G103" s="18">
        <f t="shared" si="16"/>
        <v>2</v>
      </c>
      <c r="H103" s="19" t="s">
        <v>34</v>
      </c>
      <c r="I103" s="73" t="s">
        <v>35</v>
      </c>
      <c r="J103" s="14"/>
      <c r="L103" s="6" t="str">
        <f t="shared" si="12"/>
        <v>1930504065</v>
      </c>
      <c r="M103" s="38" t="s">
        <v>434</v>
      </c>
      <c r="N103" s="39">
        <v>1.5</v>
      </c>
      <c r="O103" s="22">
        <f t="shared" si="13"/>
        <v>18</v>
      </c>
      <c r="P103" t="str">
        <f t="shared" si="14"/>
        <v/>
      </c>
      <c r="Q103" s="15" t="s">
        <v>36</v>
      </c>
      <c r="R103" s="17">
        <v>18</v>
      </c>
    </row>
    <row r="104" spans="1:18" ht="19.899999999999999" hidden="1" customHeight="1" x14ac:dyDescent="0.2">
      <c r="A104" s="14"/>
      <c r="B104" s="15" t="s">
        <v>44</v>
      </c>
      <c r="C104" s="15" t="s">
        <v>45</v>
      </c>
      <c r="D104" s="16">
        <v>3.7</v>
      </c>
      <c r="E104" s="17">
        <f t="shared" si="11"/>
        <v>20.25</v>
      </c>
      <c r="F104" s="17">
        <f t="shared" si="9"/>
        <v>390.25</v>
      </c>
      <c r="G104" s="18">
        <f t="shared" si="16"/>
        <v>6</v>
      </c>
      <c r="H104" s="19" t="s">
        <v>34</v>
      </c>
      <c r="I104" s="73" t="s">
        <v>35</v>
      </c>
      <c r="J104" s="14"/>
      <c r="L104" s="6" t="str">
        <f t="shared" si="12"/>
        <v>2030412042</v>
      </c>
      <c r="M104" s="33" t="s">
        <v>136</v>
      </c>
      <c r="N104" s="34">
        <v>21.5</v>
      </c>
      <c r="O104" s="22">
        <f t="shared" si="13"/>
        <v>20.25</v>
      </c>
      <c r="P104" t="str">
        <f t="shared" si="14"/>
        <v/>
      </c>
      <c r="Q104" s="15" t="s">
        <v>44</v>
      </c>
      <c r="R104" s="17">
        <v>20.25</v>
      </c>
    </row>
    <row r="105" spans="1:18" ht="19.899999999999999" hidden="1" customHeight="1" x14ac:dyDescent="0.2">
      <c r="A105" s="14"/>
      <c r="B105" s="15" t="s">
        <v>63</v>
      </c>
      <c r="C105" s="15" t="s">
        <v>64</v>
      </c>
      <c r="D105" s="16">
        <v>3.5</v>
      </c>
      <c r="E105" s="17">
        <f t="shared" si="11"/>
        <v>6</v>
      </c>
      <c r="F105" s="17">
        <f t="shared" si="9"/>
        <v>356</v>
      </c>
      <c r="G105" s="18">
        <f>RANK(F105,$F$105:$F$108,0)</f>
        <v>4</v>
      </c>
      <c r="H105" s="19" t="s">
        <v>34</v>
      </c>
      <c r="I105" s="73" t="s">
        <v>58</v>
      </c>
      <c r="J105" s="14"/>
      <c r="L105" s="6" t="str">
        <f t="shared" si="12"/>
        <v>1930504036</v>
      </c>
      <c r="M105" s="38" t="s">
        <v>406</v>
      </c>
      <c r="N105" s="39">
        <v>28.25</v>
      </c>
      <c r="O105" s="22">
        <f t="shared" si="13"/>
        <v>6</v>
      </c>
      <c r="P105" t="str">
        <f t="shared" si="14"/>
        <v/>
      </c>
      <c r="Q105" s="15" t="s">
        <v>63</v>
      </c>
      <c r="R105" s="17">
        <v>6</v>
      </c>
    </row>
    <row r="106" spans="1:18" ht="19.899999999999999" hidden="1" customHeight="1" x14ac:dyDescent="0.2">
      <c r="A106" s="14"/>
      <c r="B106" s="15" t="s">
        <v>56</v>
      </c>
      <c r="C106" s="15" t="s">
        <v>57</v>
      </c>
      <c r="D106" s="16">
        <v>3.8</v>
      </c>
      <c r="E106" s="17">
        <f t="shared" si="11"/>
        <v>16.5</v>
      </c>
      <c r="F106" s="17">
        <f t="shared" si="9"/>
        <v>396.5</v>
      </c>
      <c r="G106" s="18">
        <f>RANK(F106,$F$105:$F$108,0)</f>
        <v>1</v>
      </c>
      <c r="H106" s="19" t="s">
        <v>34</v>
      </c>
      <c r="I106" s="73" t="s">
        <v>58</v>
      </c>
      <c r="J106" s="14"/>
      <c r="L106" s="6" t="str">
        <f t="shared" si="12"/>
        <v>1930504112</v>
      </c>
      <c r="M106" s="38" t="s">
        <v>418</v>
      </c>
      <c r="N106" s="39">
        <v>5.5</v>
      </c>
      <c r="O106" s="22">
        <f t="shared" si="13"/>
        <v>16.5</v>
      </c>
      <c r="P106" t="str">
        <f t="shared" si="14"/>
        <v/>
      </c>
      <c r="Q106" s="15" t="s">
        <v>56</v>
      </c>
      <c r="R106" s="17">
        <v>16.5</v>
      </c>
    </row>
    <row r="107" spans="1:18" ht="19.899999999999999" hidden="1" customHeight="1" x14ac:dyDescent="0.2">
      <c r="A107" s="14"/>
      <c r="B107" s="15" t="s">
        <v>59</v>
      </c>
      <c r="C107" s="15" t="s">
        <v>60</v>
      </c>
      <c r="D107" s="16">
        <v>3.6</v>
      </c>
      <c r="E107" s="17">
        <f t="shared" si="11"/>
        <v>8</v>
      </c>
      <c r="F107" s="17">
        <f t="shared" si="9"/>
        <v>368</v>
      </c>
      <c r="G107" s="18">
        <f>RANK(F107,$F$105:$F$108,0)</f>
        <v>2</v>
      </c>
      <c r="H107" s="19" t="s">
        <v>34</v>
      </c>
      <c r="I107" s="73" t="s">
        <v>58</v>
      </c>
      <c r="J107" s="14"/>
      <c r="L107" s="6" t="str">
        <f t="shared" si="12"/>
        <v>1930504008</v>
      </c>
      <c r="M107" s="38" t="s">
        <v>422</v>
      </c>
      <c r="N107" s="39">
        <v>11.75</v>
      </c>
      <c r="O107" s="22">
        <f t="shared" si="13"/>
        <v>8</v>
      </c>
      <c r="P107" t="str">
        <f t="shared" si="14"/>
        <v/>
      </c>
      <c r="Q107" s="15" t="s">
        <v>59</v>
      </c>
      <c r="R107" s="17">
        <v>8</v>
      </c>
    </row>
    <row r="108" spans="1:18" ht="19.899999999999999" hidden="1" customHeight="1" x14ac:dyDescent="0.2">
      <c r="A108" s="14"/>
      <c r="B108" s="15" t="s">
        <v>61</v>
      </c>
      <c r="C108" s="15" t="s">
        <v>62</v>
      </c>
      <c r="D108" s="16">
        <v>3.6</v>
      </c>
      <c r="E108" s="17">
        <f t="shared" si="11"/>
        <v>5.5</v>
      </c>
      <c r="F108" s="17">
        <f t="shared" si="9"/>
        <v>365.5</v>
      </c>
      <c r="G108" s="18">
        <f>RANK(F108,$F$105:$F$108,0)</f>
        <v>3</v>
      </c>
      <c r="H108" s="19" t="s">
        <v>34</v>
      </c>
      <c r="I108" s="73" t="s">
        <v>58</v>
      </c>
      <c r="J108" s="14"/>
      <c r="L108" s="6" t="str">
        <f t="shared" si="12"/>
        <v>1915404001</v>
      </c>
      <c r="M108" s="38" t="s">
        <v>403</v>
      </c>
      <c r="N108" s="39">
        <v>19.25</v>
      </c>
      <c r="O108" s="22">
        <f t="shared" si="13"/>
        <v>5.5</v>
      </c>
      <c r="P108" t="str">
        <f t="shared" si="14"/>
        <v/>
      </c>
      <c r="Q108" s="15" t="s">
        <v>61</v>
      </c>
      <c r="R108" s="17">
        <v>5.5</v>
      </c>
    </row>
    <row r="109" spans="1:18" ht="19.899999999999999" hidden="1" customHeight="1" x14ac:dyDescent="0.2">
      <c r="A109" s="14"/>
      <c r="B109" s="15" t="s">
        <v>69</v>
      </c>
      <c r="C109" s="15" t="s">
        <v>70</v>
      </c>
      <c r="D109" s="16">
        <v>3.9</v>
      </c>
      <c r="E109" s="17">
        <f t="shared" si="11"/>
        <v>15</v>
      </c>
      <c r="F109" s="17">
        <f t="shared" si="9"/>
        <v>405</v>
      </c>
      <c r="G109" s="18">
        <f>RANK(F109,$F$109:$F$112,0)</f>
        <v>2</v>
      </c>
      <c r="H109" s="19" t="s">
        <v>67</v>
      </c>
      <c r="I109" s="73" t="s">
        <v>68</v>
      </c>
      <c r="J109" s="14"/>
      <c r="L109" s="6" t="str">
        <f t="shared" si="12"/>
        <v>2030412073</v>
      </c>
      <c r="M109" s="33" t="s">
        <v>131</v>
      </c>
      <c r="N109" s="34">
        <v>7.5</v>
      </c>
      <c r="O109" s="22">
        <f t="shared" si="13"/>
        <v>15</v>
      </c>
      <c r="P109" t="str">
        <f t="shared" si="14"/>
        <v/>
      </c>
      <c r="Q109" s="15" t="s">
        <v>69</v>
      </c>
      <c r="R109" s="17">
        <v>15</v>
      </c>
    </row>
    <row r="110" spans="1:18" ht="19.899999999999999" hidden="1" customHeight="1" x14ac:dyDescent="0.2">
      <c r="A110" s="14"/>
      <c r="B110" s="15" t="s">
        <v>71</v>
      </c>
      <c r="C110" s="15" t="s">
        <v>72</v>
      </c>
      <c r="D110" s="16">
        <v>3.8</v>
      </c>
      <c r="E110" s="17">
        <f t="shared" si="11"/>
        <v>21</v>
      </c>
      <c r="F110" s="17">
        <f t="shared" si="9"/>
        <v>401</v>
      </c>
      <c r="G110" s="18">
        <f>RANK(F110,$F$109:$F$112,0)</f>
        <v>3</v>
      </c>
      <c r="H110" s="19" t="s">
        <v>67</v>
      </c>
      <c r="I110" s="73" t="s">
        <v>68</v>
      </c>
      <c r="J110" s="14"/>
      <c r="L110" s="6" t="str">
        <f t="shared" si="12"/>
        <v>2030412030</v>
      </c>
      <c r="M110" s="33" t="s">
        <v>134</v>
      </c>
      <c r="N110" s="34">
        <v>12.75</v>
      </c>
      <c r="O110" s="22">
        <f t="shared" si="13"/>
        <v>21</v>
      </c>
      <c r="P110" t="str">
        <f t="shared" si="14"/>
        <v/>
      </c>
      <c r="Q110" s="15" t="s">
        <v>71</v>
      </c>
      <c r="R110" s="17">
        <v>21</v>
      </c>
    </row>
    <row r="111" spans="1:18" ht="19.899999999999999" hidden="1" customHeight="1" x14ac:dyDescent="0.2">
      <c r="A111" s="14"/>
      <c r="B111" s="15" t="s">
        <v>73</v>
      </c>
      <c r="C111" s="15" t="s">
        <v>74</v>
      </c>
      <c r="D111" s="16">
        <v>3.7</v>
      </c>
      <c r="E111" s="17">
        <f t="shared" si="11"/>
        <v>4.5</v>
      </c>
      <c r="F111" s="17">
        <f t="shared" si="9"/>
        <v>374.5</v>
      </c>
      <c r="G111" s="18">
        <f>RANK(F111,$F$109:$F$112,0)</f>
        <v>4</v>
      </c>
      <c r="H111" s="19" t="s">
        <v>67</v>
      </c>
      <c r="I111" s="73" t="s">
        <v>68</v>
      </c>
      <c r="J111" s="14"/>
      <c r="L111" s="6" t="str">
        <f t="shared" si="12"/>
        <v>2030412057</v>
      </c>
      <c r="M111" s="33" t="s">
        <v>142</v>
      </c>
      <c r="N111" s="34">
        <v>14.5</v>
      </c>
      <c r="O111" s="22">
        <f t="shared" si="13"/>
        <v>4.5</v>
      </c>
      <c r="P111" t="str">
        <f t="shared" si="14"/>
        <v/>
      </c>
      <c r="Q111" s="15" t="s">
        <v>73</v>
      </c>
      <c r="R111" s="17">
        <v>4.5</v>
      </c>
    </row>
    <row r="112" spans="1:18" ht="19.899999999999999" hidden="1" customHeight="1" x14ac:dyDescent="0.2">
      <c r="A112" s="14"/>
      <c r="B112" s="15" t="s">
        <v>65</v>
      </c>
      <c r="C112" s="15" t="s">
        <v>66</v>
      </c>
      <c r="D112" s="16">
        <v>3.9</v>
      </c>
      <c r="E112" s="17">
        <f t="shared" si="11"/>
        <v>24.5</v>
      </c>
      <c r="F112" s="17">
        <f t="shared" si="9"/>
        <v>414.5</v>
      </c>
      <c r="G112" s="18">
        <f>RANK(F112,$F$109:$F$112,0)</f>
        <v>1</v>
      </c>
      <c r="H112" s="19" t="s">
        <v>67</v>
      </c>
      <c r="I112" s="73" t="s">
        <v>68</v>
      </c>
      <c r="J112" s="14"/>
      <c r="L112" s="6" t="str">
        <f t="shared" si="12"/>
        <v>2030412004</v>
      </c>
      <c r="M112" s="81" t="s">
        <v>140</v>
      </c>
      <c r="N112" s="34">
        <v>18</v>
      </c>
      <c r="O112" s="22">
        <f t="shared" si="13"/>
        <v>24.5</v>
      </c>
      <c r="P112" t="str">
        <f t="shared" si="14"/>
        <v/>
      </c>
      <c r="Q112" s="15" t="s">
        <v>65</v>
      </c>
      <c r="R112" s="17">
        <v>24.5</v>
      </c>
    </row>
    <row r="113" spans="1:18" ht="19.899999999999999" hidden="1" customHeight="1" x14ac:dyDescent="0.2">
      <c r="A113" s="14"/>
      <c r="B113" s="15" t="s">
        <v>244</v>
      </c>
      <c r="C113" s="15" t="s">
        <v>245</v>
      </c>
      <c r="D113" s="16">
        <v>3.8</v>
      </c>
      <c r="E113" s="17">
        <f t="shared" si="11"/>
        <v>55</v>
      </c>
      <c r="F113" s="17">
        <f t="shared" si="9"/>
        <v>435</v>
      </c>
      <c r="G113" s="18">
        <f>RANK(F113,$F$113:$F$119,0)</f>
        <v>2</v>
      </c>
      <c r="H113" s="19" t="s">
        <v>445</v>
      </c>
      <c r="I113" s="73" t="s">
        <v>247</v>
      </c>
      <c r="J113" s="14"/>
      <c r="K113" s="19" t="s">
        <v>246</v>
      </c>
      <c r="L113" s="6" t="str">
        <f t="shared" si="12"/>
        <v>2030412021</v>
      </c>
      <c r="M113" s="33" t="s">
        <v>127</v>
      </c>
      <c r="N113" s="34">
        <v>18</v>
      </c>
      <c r="O113" s="22">
        <f t="shared" si="13"/>
        <v>55</v>
      </c>
      <c r="P113" t="str">
        <f t="shared" si="14"/>
        <v/>
      </c>
      <c r="Q113" s="15" t="s">
        <v>244</v>
      </c>
      <c r="R113" s="17">
        <v>55</v>
      </c>
    </row>
    <row r="114" spans="1:18" ht="19.899999999999999" hidden="1" customHeight="1" x14ac:dyDescent="0.2">
      <c r="A114" s="14"/>
      <c r="B114" s="15" t="s">
        <v>248</v>
      </c>
      <c r="C114" s="15" t="s">
        <v>249</v>
      </c>
      <c r="D114" s="16">
        <v>3.8</v>
      </c>
      <c r="E114" s="17">
        <f t="shared" si="11"/>
        <v>11.5</v>
      </c>
      <c r="F114" s="17">
        <f t="shared" ref="F114:F177" si="17">D114*100+E114</f>
        <v>391.5</v>
      </c>
      <c r="G114" s="18">
        <f t="shared" ref="G114:G119" si="18">RANK(F114,$F$113:$F$119,0)</f>
        <v>5</v>
      </c>
      <c r="H114" s="19" t="s">
        <v>445</v>
      </c>
      <c r="I114" s="73" t="s">
        <v>247</v>
      </c>
      <c r="J114" s="14"/>
      <c r="K114" s="19" t="s">
        <v>246</v>
      </c>
      <c r="L114" s="6" t="str">
        <f t="shared" si="12"/>
        <v>2030412084</v>
      </c>
      <c r="M114" s="33" t="s">
        <v>138</v>
      </c>
      <c r="N114" s="34">
        <v>9.5</v>
      </c>
      <c r="O114" s="22">
        <f t="shared" si="13"/>
        <v>11.5</v>
      </c>
      <c r="P114" t="str">
        <f t="shared" si="14"/>
        <v/>
      </c>
      <c r="Q114" s="15" t="s">
        <v>248</v>
      </c>
      <c r="R114" s="17">
        <v>11.5</v>
      </c>
    </row>
    <row r="115" spans="1:18" ht="19.899999999999999" hidden="1" customHeight="1" x14ac:dyDescent="0.2">
      <c r="A115" s="14"/>
      <c r="B115" s="15" t="s">
        <v>250</v>
      </c>
      <c r="C115" s="15" t="s">
        <v>251</v>
      </c>
      <c r="D115" s="16">
        <v>3.7</v>
      </c>
      <c r="E115" s="17">
        <f t="shared" si="11"/>
        <v>4.5</v>
      </c>
      <c r="F115" s="17">
        <f t="shared" si="17"/>
        <v>374.5</v>
      </c>
      <c r="G115" s="18">
        <f t="shared" si="18"/>
        <v>6</v>
      </c>
      <c r="H115" s="19" t="s">
        <v>445</v>
      </c>
      <c r="I115" s="73" t="s">
        <v>247</v>
      </c>
      <c r="J115" s="14"/>
      <c r="K115" s="19" t="s">
        <v>246</v>
      </c>
      <c r="L115" s="6" t="str">
        <f t="shared" si="12"/>
        <v>2030412035</v>
      </c>
      <c r="M115" s="33" t="s">
        <v>146</v>
      </c>
      <c r="N115" s="34">
        <v>3</v>
      </c>
      <c r="O115" s="22">
        <f t="shared" si="13"/>
        <v>4.5</v>
      </c>
      <c r="P115" t="str">
        <f t="shared" si="14"/>
        <v/>
      </c>
      <c r="Q115" s="15" t="s">
        <v>250</v>
      </c>
      <c r="R115" s="17">
        <v>4.5</v>
      </c>
    </row>
    <row r="116" spans="1:18" ht="19.899999999999999" hidden="1" customHeight="1" x14ac:dyDescent="0.2">
      <c r="A116" s="14"/>
      <c r="B116" s="15" t="s">
        <v>258</v>
      </c>
      <c r="C116" s="15" t="s">
        <v>259</v>
      </c>
      <c r="D116" s="16">
        <v>3.8</v>
      </c>
      <c r="E116" s="17">
        <f t="shared" si="11"/>
        <v>43</v>
      </c>
      <c r="F116" s="17">
        <f t="shared" si="17"/>
        <v>423</v>
      </c>
      <c r="G116" s="18">
        <f t="shared" si="18"/>
        <v>4</v>
      </c>
      <c r="H116" s="19" t="s">
        <v>445</v>
      </c>
      <c r="I116" s="73" t="s">
        <v>255</v>
      </c>
      <c r="J116" s="14"/>
      <c r="K116" s="19" t="s">
        <v>254</v>
      </c>
      <c r="L116" s="6" t="str">
        <f t="shared" si="12"/>
        <v>2030412075</v>
      </c>
      <c r="M116" s="33" t="s">
        <v>144</v>
      </c>
      <c r="N116" s="34">
        <v>13</v>
      </c>
      <c r="O116" s="22">
        <f t="shared" si="13"/>
        <v>43</v>
      </c>
      <c r="P116" t="str">
        <f t="shared" si="14"/>
        <v/>
      </c>
      <c r="Q116" s="15" t="s">
        <v>258</v>
      </c>
      <c r="R116" s="17">
        <v>43</v>
      </c>
    </row>
    <row r="117" spans="1:18" ht="19.899999999999999" hidden="1" customHeight="1" x14ac:dyDescent="0.2">
      <c r="A117" s="14"/>
      <c r="B117" s="15" t="s">
        <v>252</v>
      </c>
      <c r="C117" s="15" t="s">
        <v>253</v>
      </c>
      <c r="D117" s="16">
        <v>3.8</v>
      </c>
      <c r="E117" s="17">
        <f t="shared" si="11"/>
        <v>56</v>
      </c>
      <c r="F117" s="17">
        <f t="shared" si="17"/>
        <v>436</v>
      </c>
      <c r="G117" s="18">
        <f t="shared" si="18"/>
        <v>1</v>
      </c>
      <c r="H117" s="19" t="s">
        <v>445</v>
      </c>
      <c r="I117" s="73" t="s">
        <v>255</v>
      </c>
      <c r="J117" s="14"/>
      <c r="K117" s="19" t="s">
        <v>254</v>
      </c>
      <c r="L117" s="6" t="str">
        <f t="shared" si="12"/>
        <v>1930509079</v>
      </c>
      <c r="M117" s="42" t="s">
        <v>117</v>
      </c>
      <c r="N117" s="39">
        <v>10.5</v>
      </c>
      <c r="O117" s="22">
        <f t="shared" si="13"/>
        <v>56</v>
      </c>
      <c r="P117" t="str">
        <f t="shared" si="14"/>
        <v/>
      </c>
      <c r="Q117" s="15" t="s">
        <v>252</v>
      </c>
      <c r="R117" s="17">
        <v>56</v>
      </c>
    </row>
    <row r="118" spans="1:18" ht="19.899999999999999" hidden="1" customHeight="1" x14ac:dyDescent="0.2">
      <c r="A118" s="14"/>
      <c r="B118" s="15" t="s">
        <v>256</v>
      </c>
      <c r="C118" s="15" t="s">
        <v>257</v>
      </c>
      <c r="D118" s="16">
        <v>3.7</v>
      </c>
      <c r="E118" s="17">
        <f t="shared" si="11"/>
        <v>55</v>
      </c>
      <c r="F118" s="17">
        <f t="shared" si="17"/>
        <v>425</v>
      </c>
      <c r="G118" s="18">
        <f t="shared" si="18"/>
        <v>3</v>
      </c>
      <c r="H118" s="19" t="s">
        <v>445</v>
      </c>
      <c r="I118" s="73" t="s">
        <v>255</v>
      </c>
      <c r="J118" s="14"/>
      <c r="K118" s="19" t="s">
        <v>254</v>
      </c>
      <c r="L118" s="6" t="str">
        <f t="shared" si="12"/>
        <v>1930509080</v>
      </c>
      <c r="M118" s="42" t="s">
        <v>112</v>
      </c>
      <c r="N118" s="39">
        <v>5.5</v>
      </c>
      <c r="O118" s="22">
        <f t="shared" si="13"/>
        <v>55</v>
      </c>
      <c r="P118" t="str">
        <f t="shared" si="14"/>
        <v/>
      </c>
      <c r="Q118" s="15" t="s">
        <v>256</v>
      </c>
      <c r="R118" s="17">
        <v>55</v>
      </c>
    </row>
    <row r="119" spans="1:18" ht="19.899999999999999" hidden="1" customHeight="1" x14ac:dyDescent="0.2">
      <c r="A119" s="14"/>
      <c r="B119" s="15" t="s">
        <v>260</v>
      </c>
      <c r="C119" s="15" t="s">
        <v>261</v>
      </c>
      <c r="D119" s="16">
        <v>3.7</v>
      </c>
      <c r="E119" s="17">
        <f t="shared" si="11"/>
        <v>3</v>
      </c>
      <c r="F119" s="17">
        <f t="shared" si="17"/>
        <v>373</v>
      </c>
      <c r="G119" s="18">
        <f t="shared" si="18"/>
        <v>7</v>
      </c>
      <c r="H119" s="19" t="s">
        <v>445</v>
      </c>
      <c r="I119" s="73" t="s">
        <v>255</v>
      </c>
      <c r="J119" s="14"/>
      <c r="K119" s="19" t="s">
        <v>254</v>
      </c>
      <c r="L119" s="6" t="str">
        <f t="shared" si="12"/>
        <v>1930509041</v>
      </c>
      <c r="M119" s="42" t="s">
        <v>106</v>
      </c>
      <c r="N119" s="39">
        <v>10.5</v>
      </c>
      <c r="O119" s="22">
        <f t="shared" si="13"/>
        <v>3</v>
      </c>
      <c r="P119" t="str">
        <f t="shared" si="14"/>
        <v/>
      </c>
      <c r="Q119" s="15" t="s">
        <v>260</v>
      </c>
      <c r="R119" s="17">
        <v>3</v>
      </c>
    </row>
    <row r="120" spans="1:18" ht="19.899999999999999" hidden="1" customHeight="1" x14ac:dyDescent="0.2">
      <c r="A120" s="14"/>
      <c r="B120" s="15" t="s">
        <v>276</v>
      </c>
      <c r="C120" s="15" t="s">
        <v>277</v>
      </c>
      <c r="D120" s="16">
        <v>3.5</v>
      </c>
      <c r="E120" s="17">
        <f t="shared" si="11"/>
        <v>3</v>
      </c>
      <c r="F120" s="17">
        <f t="shared" si="17"/>
        <v>353</v>
      </c>
      <c r="G120" s="18">
        <f>RANK(F120,$F$120:$F$127,0)</f>
        <v>7</v>
      </c>
      <c r="H120" s="19" t="s">
        <v>264</v>
      </c>
      <c r="I120" s="73" t="s">
        <v>265</v>
      </c>
      <c r="J120" s="14"/>
      <c r="L120" s="6" t="str">
        <f t="shared" si="12"/>
        <v>1930509075</v>
      </c>
      <c r="M120" s="82" t="s">
        <v>110</v>
      </c>
      <c r="N120" s="39">
        <v>15.5</v>
      </c>
      <c r="O120" s="22">
        <f t="shared" si="13"/>
        <v>3</v>
      </c>
      <c r="P120" t="str">
        <f t="shared" si="14"/>
        <v/>
      </c>
      <c r="Q120" s="15" t="s">
        <v>276</v>
      </c>
      <c r="R120" s="17">
        <v>3</v>
      </c>
    </row>
    <row r="121" spans="1:18" ht="19.899999999999999" hidden="1" customHeight="1" x14ac:dyDescent="0.2">
      <c r="A121" s="14"/>
      <c r="B121" s="15" t="s">
        <v>266</v>
      </c>
      <c r="C121" s="15" t="s">
        <v>267</v>
      </c>
      <c r="D121" s="16">
        <v>3.7</v>
      </c>
      <c r="E121" s="17">
        <f t="shared" si="11"/>
        <v>14.5</v>
      </c>
      <c r="F121" s="17">
        <f t="shared" si="17"/>
        <v>384.5</v>
      </c>
      <c r="G121" s="18">
        <f t="shared" ref="G121:G127" si="19">RANK(F121,$F$120:$F$127,0)</f>
        <v>2</v>
      </c>
      <c r="H121" s="19" t="s">
        <v>264</v>
      </c>
      <c r="I121" s="73" t="s">
        <v>265</v>
      </c>
      <c r="J121" s="14"/>
      <c r="L121" s="6" t="str">
        <f t="shared" si="12"/>
        <v>1930509023</v>
      </c>
      <c r="M121" s="42" t="s">
        <v>104</v>
      </c>
      <c r="N121" s="39">
        <v>13</v>
      </c>
      <c r="O121" s="22">
        <f t="shared" si="13"/>
        <v>14.5</v>
      </c>
      <c r="P121" t="str">
        <f t="shared" si="14"/>
        <v/>
      </c>
      <c r="Q121" s="15" t="s">
        <v>266</v>
      </c>
      <c r="R121" s="17">
        <v>14.5</v>
      </c>
    </row>
    <row r="122" spans="1:18" ht="19.899999999999999" hidden="1" customHeight="1" x14ac:dyDescent="0.2">
      <c r="A122" s="14"/>
      <c r="B122" s="15" t="s">
        <v>270</v>
      </c>
      <c r="C122" s="15" t="s">
        <v>271</v>
      </c>
      <c r="D122" s="16">
        <v>3.7</v>
      </c>
      <c r="E122" s="17">
        <f t="shared" si="11"/>
        <v>4</v>
      </c>
      <c r="F122" s="17">
        <f t="shared" si="17"/>
        <v>374</v>
      </c>
      <c r="G122" s="18">
        <f t="shared" si="19"/>
        <v>4</v>
      </c>
      <c r="H122" s="19" t="s">
        <v>264</v>
      </c>
      <c r="I122" s="73" t="s">
        <v>265</v>
      </c>
      <c r="J122" s="14"/>
      <c r="L122" s="6" t="str">
        <f t="shared" si="12"/>
        <v>1930509081</v>
      </c>
      <c r="M122" s="42" t="s">
        <v>119</v>
      </c>
      <c r="N122" s="39">
        <v>10</v>
      </c>
      <c r="O122" s="22">
        <f t="shared" si="13"/>
        <v>4</v>
      </c>
      <c r="P122" t="str">
        <f t="shared" si="14"/>
        <v/>
      </c>
      <c r="Q122" s="15" t="s">
        <v>270</v>
      </c>
      <c r="R122" s="17">
        <v>4</v>
      </c>
    </row>
    <row r="123" spans="1:18" ht="19.899999999999999" hidden="1" customHeight="1" x14ac:dyDescent="0.2">
      <c r="A123" s="14"/>
      <c r="B123" s="15" t="s">
        <v>262</v>
      </c>
      <c r="C123" s="15" t="s">
        <v>263</v>
      </c>
      <c r="D123" s="16">
        <v>3.8</v>
      </c>
      <c r="E123" s="17">
        <f t="shared" si="11"/>
        <v>12.25</v>
      </c>
      <c r="F123" s="17">
        <f t="shared" si="17"/>
        <v>392.25</v>
      </c>
      <c r="G123" s="18">
        <f t="shared" si="19"/>
        <v>1</v>
      </c>
      <c r="H123" s="19" t="s">
        <v>264</v>
      </c>
      <c r="I123" s="73" t="s">
        <v>265</v>
      </c>
      <c r="J123" s="14"/>
      <c r="L123" s="6" t="str">
        <f t="shared" si="12"/>
        <v>1930509100</v>
      </c>
      <c r="M123" s="83" t="s">
        <v>102</v>
      </c>
      <c r="N123" s="39">
        <v>20.5</v>
      </c>
      <c r="O123" s="22">
        <f t="shared" si="13"/>
        <v>12.25</v>
      </c>
      <c r="P123" t="str">
        <f t="shared" si="14"/>
        <v/>
      </c>
      <c r="Q123" s="15" t="s">
        <v>262</v>
      </c>
      <c r="R123" s="17">
        <v>12.25</v>
      </c>
    </row>
    <row r="124" spans="1:18" ht="19.899999999999999" hidden="1" customHeight="1" x14ac:dyDescent="0.2">
      <c r="A124" s="14"/>
      <c r="B124" s="15" t="s">
        <v>278</v>
      </c>
      <c r="C124" s="15" t="s">
        <v>279</v>
      </c>
      <c r="D124" s="16">
        <v>3.5</v>
      </c>
      <c r="E124" s="17">
        <f t="shared" si="11"/>
        <v>0</v>
      </c>
      <c r="F124" s="17">
        <f t="shared" si="17"/>
        <v>350</v>
      </c>
      <c r="G124" s="18">
        <f t="shared" si="19"/>
        <v>8</v>
      </c>
      <c r="H124" s="19" t="s">
        <v>264</v>
      </c>
      <c r="I124" s="73" t="s">
        <v>265</v>
      </c>
      <c r="J124" s="14"/>
      <c r="L124" s="6" t="str">
        <f t="shared" si="12"/>
        <v>1922402006</v>
      </c>
      <c r="M124" s="42" t="s">
        <v>93</v>
      </c>
      <c r="N124" s="39">
        <v>24</v>
      </c>
      <c r="O124" s="22">
        <f t="shared" si="13"/>
        <v>0</v>
      </c>
      <c r="P124" t="str">
        <f t="shared" si="14"/>
        <v/>
      </c>
      <c r="Q124" s="15" t="s">
        <v>278</v>
      </c>
      <c r="R124" s="17">
        <v>0</v>
      </c>
    </row>
    <row r="125" spans="1:18" ht="19.899999999999999" hidden="1" customHeight="1" x14ac:dyDescent="0.2">
      <c r="A125" s="14"/>
      <c r="B125" s="15" t="s">
        <v>272</v>
      </c>
      <c r="C125" s="15" t="s">
        <v>273</v>
      </c>
      <c r="D125" s="16">
        <v>3.7</v>
      </c>
      <c r="E125" s="17">
        <f t="shared" si="11"/>
        <v>4</v>
      </c>
      <c r="F125" s="17">
        <f t="shared" si="17"/>
        <v>374</v>
      </c>
      <c r="G125" s="18">
        <f t="shared" si="19"/>
        <v>4</v>
      </c>
      <c r="H125" s="19" t="s">
        <v>264</v>
      </c>
      <c r="I125" s="73" t="s">
        <v>265</v>
      </c>
      <c r="J125" s="14"/>
      <c r="L125" s="6" t="str">
        <f t="shared" si="12"/>
        <v>1930509106</v>
      </c>
      <c r="M125" s="42" t="s">
        <v>85</v>
      </c>
      <c r="N125" s="39">
        <v>55.5</v>
      </c>
      <c r="O125" s="22">
        <f t="shared" si="13"/>
        <v>4</v>
      </c>
      <c r="P125" t="str">
        <f t="shared" si="14"/>
        <v/>
      </c>
      <c r="Q125" s="15" t="s">
        <v>272</v>
      </c>
      <c r="R125" s="17">
        <v>4</v>
      </c>
    </row>
    <row r="126" spans="1:18" ht="19.899999999999999" hidden="1" customHeight="1" x14ac:dyDescent="0.2">
      <c r="A126" s="14"/>
      <c r="B126" s="15" t="s">
        <v>268</v>
      </c>
      <c r="C126" s="15" t="s">
        <v>269</v>
      </c>
      <c r="D126" s="16">
        <v>3.7</v>
      </c>
      <c r="E126" s="17">
        <f t="shared" si="11"/>
        <v>12.5</v>
      </c>
      <c r="F126" s="17">
        <f t="shared" si="17"/>
        <v>382.5</v>
      </c>
      <c r="G126" s="18">
        <f t="shared" si="19"/>
        <v>3</v>
      </c>
      <c r="H126" s="19" t="s">
        <v>264</v>
      </c>
      <c r="I126" s="73" t="s">
        <v>265</v>
      </c>
      <c r="J126" s="14"/>
      <c r="L126" s="6" t="str">
        <f t="shared" si="12"/>
        <v>1930509074</v>
      </c>
      <c r="M126" s="42" t="s">
        <v>123</v>
      </c>
      <c r="N126" s="39">
        <v>15.5</v>
      </c>
      <c r="O126" s="22">
        <f t="shared" si="13"/>
        <v>12.5</v>
      </c>
      <c r="P126" t="str">
        <f t="shared" si="14"/>
        <v/>
      </c>
      <c r="Q126" s="15" t="s">
        <v>268</v>
      </c>
      <c r="R126" s="17">
        <v>12.5</v>
      </c>
    </row>
    <row r="127" spans="1:18" ht="19.899999999999999" hidden="1" customHeight="1" x14ac:dyDescent="0.2">
      <c r="A127" s="14"/>
      <c r="B127" s="15" t="s">
        <v>274</v>
      </c>
      <c r="C127" s="15" t="s">
        <v>275</v>
      </c>
      <c r="D127" s="16">
        <v>3.6</v>
      </c>
      <c r="E127" s="17">
        <f t="shared" si="11"/>
        <v>11.25</v>
      </c>
      <c r="F127" s="17">
        <f t="shared" si="17"/>
        <v>371.25</v>
      </c>
      <c r="G127" s="18">
        <f t="shared" si="19"/>
        <v>6</v>
      </c>
      <c r="H127" s="19" t="s">
        <v>264</v>
      </c>
      <c r="I127" s="73" t="s">
        <v>265</v>
      </c>
      <c r="J127" s="14"/>
      <c r="L127" s="6" t="str">
        <f t="shared" si="12"/>
        <v>1930509043</v>
      </c>
      <c r="M127" s="42" t="s">
        <v>91</v>
      </c>
      <c r="N127" s="39">
        <v>46.5</v>
      </c>
      <c r="O127" s="22">
        <f t="shared" si="13"/>
        <v>11.25</v>
      </c>
      <c r="P127" t="str">
        <f t="shared" si="14"/>
        <v/>
      </c>
      <c r="Q127" s="15" t="s">
        <v>274</v>
      </c>
      <c r="R127" s="17">
        <v>11.25</v>
      </c>
    </row>
    <row r="128" spans="1:18" ht="19.899999999999999" hidden="1" customHeight="1" x14ac:dyDescent="0.2">
      <c r="A128" s="14"/>
      <c r="B128" s="15" t="s">
        <v>79</v>
      </c>
      <c r="C128" s="15" t="s">
        <v>80</v>
      </c>
      <c r="D128" s="16">
        <v>3.7</v>
      </c>
      <c r="E128" s="17">
        <f t="shared" si="11"/>
        <v>6</v>
      </c>
      <c r="F128" s="17">
        <f t="shared" si="17"/>
        <v>376</v>
      </c>
      <c r="G128" s="18">
        <f>RANK(F128,$F$128:$F$131,0)</f>
        <v>2</v>
      </c>
      <c r="H128" s="19" t="s">
        <v>77</v>
      </c>
      <c r="I128" s="73" t="s">
        <v>78</v>
      </c>
      <c r="J128" s="14"/>
      <c r="L128" s="6" t="str">
        <f t="shared" si="12"/>
        <v>1930509059</v>
      </c>
      <c r="M128" s="42" t="s">
        <v>96</v>
      </c>
      <c r="N128" s="39">
        <v>31</v>
      </c>
      <c r="O128" s="22">
        <f t="shared" si="13"/>
        <v>6</v>
      </c>
      <c r="P128" t="str">
        <f t="shared" si="14"/>
        <v/>
      </c>
      <c r="Q128" s="15" t="s">
        <v>79</v>
      </c>
      <c r="R128" s="17">
        <v>6</v>
      </c>
    </row>
    <row r="129" spans="1:18" ht="19.899999999999999" hidden="1" customHeight="1" x14ac:dyDescent="0.2">
      <c r="A129" s="14"/>
      <c r="B129" s="15" t="s">
        <v>75</v>
      </c>
      <c r="C129" s="15" t="s">
        <v>76</v>
      </c>
      <c r="D129" s="16">
        <v>3.7</v>
      </c>
      <c r="E129" s="17">
        <f t="shared" si="11"/>
        <v>15</v>
      </c>
      <c r="F129" s="17">
        <f t="shared" si="17"/>
        <v>385</v>
      </c>
      <c r="G129" s="18">
        <f>RANK(F129,$F$128:$F$131,0)</f>
        <v>1</v>
      </c>
      <c r="H129" s="19" t="s">
        <v>77</v>
      </c>
      <c r="I129" s="73" t="s">
        <v>78</v>
      </c>
      <c r="J129" s="14"/>
      <c r="L129" s="6" t="str">
        <f t="shared" si="12"/>
        <v>1930509091</v>
      </c>
      <c r="M129" s="42" t="s">
        <v>108</v>
      </c>
      <c r="N129" s="39">
        <v>19.5</v>
      </c>
      <c r="O129" s="22">
        <f t="shared" si="13"/>
        <v>15</v>
      </c>
      <c r="P129" t="str">
        <f t="shared" si="14"/>
        <v/>
      </c>
      <c r="Q129" s="15" t="s">
        <v>75</v>
      </c>
      <c r="R129" s="17">
        <v>15</v>
      </c>
    </row>
    <row r="130" spans="1:18" ht="19.899999999999999" hidden="1" customHeight="1" x14ac:dyDescent="0.2">
      <c r="A130" s="14"/>
      <c r="B130" s="15" t="s">
        <v>81</v>
      </c>
      <c r="C130" s="15" t="s">
        <v>82</v>
      </c>
      <c r="D130" s="16">
        <v>3.6</v>
      </c>
      <c r="E130" s="17">
        <f t="shared" si="11"/>
        <v>10</v>
      </c>
      <c r="F130" s="17">
        <f t="shared" si="17"/>
        <v>370</v>
      </c>
      <c r="G130" s="18">
        <f>RANK(F130,$F$128:$F$131,0)</f>
        <v>3</v>
      </c>
      <c r="H130" s="19" t="s">
        <v>77</v>
      </c>
      <c r="I130" s="73" t="s">
        <v>78</v>
      </c>
      <c r="J130" s="14"/>
      <c r="L130" s="6" t="str">
        <f t="shared" si="12"/>
        <v>1930509062</v>
      </c>
      <c r="M130" s="42" t="s">
        <v>100</v>
      </c>
      <c r="N130" s="39">
        <v>22.25</v>
      </c>
      <c r="O130" s="22">
        <f t="shared" si="13"/>
        <v>10</v>
      </c>
      <c r="P130" t="str">
        <f t="shared" si="14"/>
        <v/>
      </c>
      <c r="Q130" s="15" t="s">
        <v>81</v>
      </c>
      <c r="R130" s="17">
        <v>10</v>
      </c>
    </row>
    <row r="131" spans="1:18" ht="19.899999999999999" hidden="1" customHeight="1" x14ac:dyDescent="0.2">
      <c r="A131" s="14"/>
      <c r="B131" s="15" t="s">
        <v>83</v>
      </c>
      <c r="C131" s="15" t="s">
        <v>84</v>
      </c>
      <c r="D131" s="16">
        <v>3.6</v>
      </c>
      <c r="E131" s="17">
        <f t="shared" ref="E131:E194" si="20">VLOOKUP(B131,$M:$N,2,0)</f>
        <v>10</v>
      </c>
      <c r="F131" s="17">
        <f t="shared" si="17"/>
        <v>370</v>
      </c>
      <c r="G131" s="18">
        <f>RANK(F131,$F$128:$F$131,0)</f>
        <v>3</v>
      </c>
      <c r="H131" s="19" t="s">
        <v>77</v>
      </c>
      <c r="I131" s="73" t="s">
        <v>78</v>
      </c>
      <c r="J131" s="14"/>
      <c r="L131" s="6" t="str">
        <f t="shared" ref="L131:L194" si="21">VLOOKUP(M131,$B:$B,1,0)</f>
        <v>1930509082</v>
      </c>
      <c r="M131" s="42" t="s">
        <v>89</v>
      </c>
      <c r="N131" s="39">
        <v>49</v>
      </c>
      <c r="O131" s="22">
        <f t="shared" ref="O131:O194" si="22">VLOOKUP(B131,$Q:$R,2,0)</f>
        <v>10</v>
      </c>
      <c r="P131" t="str">
        <f t="shared" ref="P131:P194" si="23">IF(E131=O131,"","N")</f>
        <v/>
      </c>
      <c r="Q131" s="15" t="s">
        <v>83</v>
      </c>
      <c r="R131" s="17">
        <v>10</v>
      </c>
    </row>
    <row r="132" spans="1:18" ht="19.899999999999999" hidden="1" customHeight="1" x14ac:dyDescent="0.2">
      <c r="A132" s="14"/>
      <c r="B132" s="15" t="s">
        <v>284</v>
      </c>
      <c r="C132" s="15" t="s">
        <v>285</v>
      </c>
      <c r="D132" s="16">
        <v>3.8</v>
      </c>
      <c r="E132" s="17">
        <f t="shared" si="20"/>
        <v>27.5</v>
      </c>
      <c r="F132" s="17">
        <f t="shared" si="17"/>
        <v>407.5</v>
      </c>
      <c r="G132" s="18">
        <f>RANK(F132,$F$132:$F$151,0)</f>
        <v>2</v>
      </c>
      <c r="H132" s="19" t="s">
        <v>282</v>
      </c>
      <c r="I132" s="73" t="s">
        <v>286</v>
      </c>
      <c r="J132" s="14"/>
      <c r="L132" s="6" t="str">
        <f t="shared" si="21"/>
        <v>1930509040</v>
      </c>
      <c r="M132" s="42" t="s">
        <v>98</v>
      </c>
      <c r="N132" s="39">
        <v>23</v>
      </c>
      <c r="O132" s="22">
        <f t="shared" si="22"/>
        <v>27.5</v>
      </c>
      <c r="P132" t="str">
        <f t="shared" si="23"/>
        <v/>
      </c>
      <c r="Q132" s="15" t="s">
        <v>284</v>
      </c>
      <c r="R132" s="17">
        <v>27.5</v>
      </c>
    </row>
    <row r="133" spans="1:18" ht="19.899999999999999" hidden="1" customHeight="1" x14ac:dyDescent="0.2">
      <c r="A133" s="14"/>
      <c r="B133" s="15" t="s">
        <v>306</v>
      </c>
      <c r="C133" s="15" t="s">
        <v>307</v>
      </c>
      <c r="D133" s="16">
        <v>3.6</v>
      </c>
      <c r="E133" s="17">
        <f t="shared" si="20"/>
        <v>11.5</v>
      </c>
      <c r="F133" s="17">
        <f t="shared" si="17"/>
        <v>371.5</v>
      </c>
      <c r="G133" s="18">
        <f t="shared" ref="G133:G151" si="24">RANK(F133,$F$132:$F$151,0)</f>
        <v>12</v>
      </c>
      <c r="H133" s="19" t="s">
        <v>282</v>
      </c>
      <c r="I133" s="73" t="s">
        <v>283</v>
      </c>
      <c r="J133" s="14"/>
      <c r="L133" s="6" t="str">
        <f t="shared" si="21"/>
        <v>1930509066</v>
      </c>
      <c r="M133" s="42" t="s">
        <v>125</v>
      </c>
      <c r="N133" s="39">
        <v>10</v>
      </c>
      <c r="O133" s="22">
        <f t="shared" si="22"/>
        <v>11.5</v>
      </c>
      <c r="P133" t="str">
        <f t="shared" si="23"/>
        <v/>
      </c>
      <c r="Q133" s="15" t="s">
        <v>306</v>
      </c>
      <c r="R133" s="17">
        <v>11.5</v>
      </c>
    </row>
    <row r="134" spans="1:18" ht="19.899999999999999" hidden="1" customHeight="1" x14ac:dyDescent="0.2">
      <c r="A134" s="14"/>
      <c r="B134" s="15" t="s">
        <v>302</v>
      </c>
      <c r="C134" s="15" t="s">
        <v>303</v>
      </c>
      <c r="D134" s="16">
        <v>3.7</v>
      </c>
      <c r="E134" s="17">
        <f t="shared" si="20"/>
        <v>12.5</v>
      </c>
      <c r="F134" s="17">
        <f t="shared" si="17"/>
        <v>382.5</v>
      </c>
      <c r="G134" s="18">
        <f t="shared" si="24"/>
        <v>10</v>
      </c>
      <c r="H134" s="19" t="s">
        <v>282</v>
      </c>
      <c r="I134" s="73" t="s">
        <v>286</v>
      </c>
      <c r="J134" s="14"/>
      <c r="L134" s="6" t="str">
        <f t="shared" si="21"/>
        <v>1930509015</v>
      </c>
      <c r="M134" s="42" t="s">
        <v>121</v>
      </c>
      <c r="N134" s="39">
        <v>9</v>
      </c>
      <c r="O134" s="22">
        <f t="shared" si="22"/>
        <v>12.5</v>
      </c>
      <c r="P134" t="str">
        <f t="shared" si="23"/>
        <v/>
      </c>
      <c r="Q134" s="15" t="s">
        <v>302</v>
      </c>
      <c r="R134" s="17">
        <v>12.5</v>
      </c>
    </row>
    <row r="135" spans="1:18" ht="19.899999999999999" hidden="1" customHeight="1" x14ac:dyDescent="0.2">
      <c r="A135" s="14"/>
      <c r="B135" s="15" t="s">
        <v>280</v>
      </c>
      <c r="C135" s="15" t="s">
        <v>281</v>
      </c>
      <c r="D135" s="16">
        <v>3.8</v>
      </c>
      <c r="E135" s="17">
        <f t="shared" si="20"/>
        <v>28.5</v>
      </c>
      <c r="F135" s="17">
        <f t="shared" si="17"/>
        <v>408.5</v>
      </c>
      <c r="G135" s="18">
        <f t="shared" si="24"/>
        <v>1</v>
      </c>
      <c r="H135" s="19" t="s">
        <v>282</v>
      </c>
      <c r="I135" s="73" t="s">
        <v>283</v>
      </c>
      <c r="J135" s="14"/>
      <c r="L135" s="6" t="str">
        <f t="shared" si="21"/>
        <v>1930401047</v>
      </c>
      <c r="M135" s="42" t="s">
        <v>114</v>
      </c>
      <c r="N135" s="39">
        <v>11.5</v>
      </c>
      <c r="O135" s="22">
        <f t="shared" si="22"/>
        <v>28.5</v>
      </c>
      <c r="P135" t="str">
        <f t="shared" si="23"/>
        <v/>
      </c>
      <c r="Q135" s="15" t="s">
        <v>280</v>
      </c>
      <c r="R135" s="17">
        <v>28.5</v>
      </c>
    </row>
    <row r="136" spans="1:18" ht="19.899999999999999" hidden="1" customHeight="1" x14ac:dyDescent="0.2">
      <c r="A136" s="14"/>
      <c r="B136" s="15" t="s">
        <v>320</v>
      </c>
      <c r="C136" s="15" t="s">
        <v>321</v>
      </c>
      <c r="D136" s="16">
        <v>3.5</v>
      </c>
      <c r="E136" s="17">
        <f t="shared" si="20"/>
        <v>9</v>
      </c>
      <c r="F136" s="17">
        <f t="shared" si="17"/>
        <v>359</v>
      </c>
      <c r="G136" s="18">
        <f t="shared" si="24"/>
        <v>19</v>
      </c>
      <c r="H136" s="19" t="s">
        <v>282</v>
      </c>
      <c r="I136" s="73" t="s">
        <v>295</v>
      </c>
      <c r="J136" s="14"/>
      <c r="L136" s="6" t="str">
        <f t="shared" si="21"/>
        <v>2030415015</v>
      </c>
      <c r="M136" s="43" t="s">
        <v>79</v>
      </c>
      <c r="N136" s="44">
        <v>6</v>
      </c>
      <c r="O136" s="22">
        <f t="shared" si="22"/>
        <v>9</v>
      </c>
      <c r="P136" t="str">
        <f t="shared" si="23"/>
        <v/>
      </c>
      <c r="Q136" s="15" t="s">
        <v>320</v>
      </c>
      <c r="R136" s="17">
        <v>9</v>
      </c>
    </row>
    <row r="137" spans="1:18" ht="19.899999999999999" hidden="1" customHeight="1" x14ac:dyDescent="0.2">
      <c r="A137" s="14"/>
      <c r="B137" s="15" t="s">
        <v>293</v>
      </c>
      <c r="C137" s="15" t="s">
        <v>294</v>
      </c>
      <c r="D137" s="16">
        <v>3.8</v>
      </c>
      <c r="E137" s="17">
        <f t="shared" si="20"/>
        <v>16.75</v>
      </c>
      <c r="F137" s="17">
        <f t="shared" si="17"/>
        <v>396.75</v>
      </c>
      <c r="G137" s="18">
        <f t="shared" si="24"/>
        <v>6</v>
      </c>
      <c r="H137" s="19" t="s">
        <v>282</v>
      </c>
      <c r="I137" s="73" t="s">
        <v>295</v>
      </c>
      <c r="J137" s="14"/>
      <c r="L137" s="6" t="str">
        <f t="shared" si="21"/>
        <v>2030415025</v>
      </c>
      <c r="M137" s="43" t="s">
        <v>83</v>
      </c>
      <c r="N137" s="44">
        <v>10</v>
      </c>
      <c r="O137" s="22">
        <f t="shared" si="22"/>
        <v>16.75</v>
      </c>
      <c r="P137" t="str">
        <f t="shared" si="23"/>
        <v/>
      </c>
      <c r="Q137" s="15" t="s">
        <v>293</v>
      </c>
      <c r="R137" s="17">
        <v>16.75</v>
      </c>
    </row>
    <row r="138" spans="1:18" ht="19.899999999999999" hidden="1" customHeight="1" x14ac:dyDescent="0.2">
      <c r="A138" s="14"/>
      <c r="B138" s="15" t="s">
        <v>287</v>
      </c>
      <c r="C138" s="15" t="s">
        <v>288</v>
      </c>
      <c r="D138" s="16">
        <v>3.8</v>
      </c>
      <c r="E138" s="17">
        <f t="shared" si="20"/>
        <v>26.5</v>
      </c>
      <c r="F138" s="17">
        <f t="shared" si="17"/>
        <v>406.5</v>
      </c>
      <c r="G138" s="18">
        <f t="shared" si="24"/>
        <v>3</v>
      </c>
      <c r="H138" s="19" t="s">
        <v>282</v>
      </c>
      <c r="I138" s="73" t="s">
        <v>283</v>
      </c>
      <c r="J138" s="14"/>
      <c r="L138" s="6" t="str">
        <f t="shared" si="21"/>
        <v>2030415016</v>
      </c>
      <c r="M138" s="43" t="s">
        <v>75</v>
      </c>
      <c r="N138" s="44">
        <v>15</v>
      </c>
      <c r="O138" s="22">
        <f t="shared" si="22"/>
        <v>26.5</v>
      </c>
      <c r="P138" t="str">
        <f t="shared" si="23"/>
        <v/>
      </c>
      <c r="Q138" s="15" t="s">
        <v>287</v>
      </c>
      <c r="R138" s="17">
        <v>26.5</v>
      </c>
    </row>
    <row r="139" spans="1:18" ht="19.899999999999999" hidden="1" customHeight="1" x14ac:dyDescent="0.2">
      <c r="A139" s="14"/>
      <c r="B139" s="15" t="s">
        <v>298</v>
      </c>
      <c r="C139" s="15" t="s">
        <v>299</v>
      </c>
      <c r="D139" s="16">
        <v>3.7</v>
      </c>
      <c r="E139" s="17">
        <f t="shared" si="20"/>
        <v>13.75</v>
      </c>
      <c r="F139" s="17">
        <f t="shared" si="17"/>
        <v>383.75</v>
      </c>
      <c r="G139" s="18">
        <f t="shared" si="24"/>
        <v>8</v>
      </c>
      <c r="H139" s="19" t="s">
        <v>282</v>
      </c>
      <c r="I139" s="73" t="s">
        <v>283</v>
      </c>
      <c r="J139" s="14"/>
      <c r="L139" s="6" t="str">
        <f t="shared" si="21"/>
        <v>2030415021</v>
      </c>
      <c r="M139" s="43" t="s">
        <v>81</v>
      </c>
      <c r="N139" s="44">
        <v>10</v>
      </c>
      <c r="O139" s="22">
        <f t="shared" si="22"/>
        <v>13.75</v>
      </c>
      <c r="P139" t="str">
        <f t="shared" si="23"/>
        <v/>
      </c>
      <c r="Q139" s="15" t="s">
        <v>298</v>
      </c>
      <c r="R139" s="17">
        <v>13.75</v>
      </c>
    </row>
    <row r="140" spans="1:18" ht="19.899999999999999" hidden="1" customHeight="1" x14ac:dyDescent="0.2">
      <c r="A140" s="14"/>
      <c r="B140" s="15" t="s">
        <v>318</v>
      </c>
      <c r="C140" s="15" t="s">
        <v>319</v>
      </c>
      <c r="D140" s="16">
        <v>3.6</v>
      </c>
      <c r="E140" s="17">
        <f t="shared" si="20"/>
        <v>1.5</v>
      </c>
      <c r="F140" s="17">
        <f t="shared" si="17"/>
        <v>361.5</v>
      </c>
      <c r="G140" s="18">
        <f t="shared" si="24"/>
        <v>18</v>
      </c>
      <c r="H140" s="19" t="s">
        <v>282</v>
      </c>
      <c r="I140" s="73" t="s">
        <v>295</v>
      </c>
      <c r="J140" s="14"/>
      <c r="L140" s="6" t="str">
        <f t="shared" si="21"/>
        <v>2030416027</v>
      </c>
      <c r="M140" s="43" t="s">
        <v>73</v>
      </c>
      <c r="N140" s="44">
        <v>4.5</v>
      </c>
      <c r="O140" s="22">
        <f t="shared" si="22"/>
        <v>1.5</v>
      </c>
      <c r="P140" t="str">
        <f t="shared" si="23"/>
        <v/>
      </c>
      <c r="Q140" s="15" t="s">
        <v>318</v>
      </c>
      <c r="R140" s="17">
        <v>1.5</v>
      </c>
    </row>
    <row r="141" spans="1:18" ht="19.899999999999999" hidden="1" customHeight="1" x14ac:dyDescent="0.2">
      <c r="A141" s="14"/>
      <c r="B141" s="15" t="s">
        <v>308</v>
      </c>
      <c r="C141" s="15" t="s">
        <v>309</v>
      </c>
      <c r="D141" s="16">
        <v>3.6</v>
      </c>
      <c r="E141" s="17">
        <f t="shared" si="20"/>
        <v>9.5</v>
      </c>
      <c r="F141" s="17">
        <f t="shared" si="17"/>
        <v>369.5</v>
      </c>
      <c r="G141" s="18">
        <f t="shared" si="24"/>
        <v>13</v>
      </c>
      <c r="H141" s="19" t="s">
        <v>282</v>
      </c>
      <c r="I141" s="73" t="s">
        <v>283</v>
      </c>
      <c r="J141" s="14"/>
      <c r="L141" s="6" t="str">
        <f t="shared" si="21"/>
        <v>2030416010</v>
      </c>
      <c r="M141" s="43" t="s">
        <v>71</v>
      </c>
      <c r="N141" s="44">
        <v>21</v>
      </c>
      <c r="O141" s="22">
        <f t="shared" si="22"/>
        <v>9.5</v>
      </c>
      <c r="P141" t="str">
        <f t="shared" si="23"/>
        <v/>
      </c>
      <c r="Q141" s="15" t="s">
        <v>308</v>
      </c>
      <c r="R141" s="17">
        <v>9.5</v>
      </c>
    </row>
    <row r="142" spans="1:18" ht="19.899999999999999" hidden="1" customHeight="1" x14ac:dyDescent="0.2">
      <c r="A142" s="14"/>
      <c r="B142" s="15" t="s">
        <v>289</v>
      </c>
      <c r="C142" s="15" t="s">
        <v>290</v>
      </c>
      <c r="D142" s="16">
        <v>3.8</v>
      </c>
      <c r="E142" s="17">
        <f t="shared" si="20"/>
        <v>23</v>
      </c>
      <c r="F142" s="17">
        <f t="shared" si="17"/>
        <v>403</v>
      </c>
      <c r="G142" s="18">
        <f t="shared" si="24"/>
        <v>4</v>
      </c>
      <c r="H142" s="19" t="s">
        <v>282</v>
      </c>
      <c r="I142" s="73" t="s">
        <v>283</v>
      </c>
      <c r="J142" s="14"/>
      <c r="L142" s="6" t="str">
        <f t="shared" si="21"/>
        <v>2030416032</v>
      </c>
      <c r="M142" s="43" t="s">
        <v>65</v>
      </c>
      <c r="N142" s="44">
        <v>24.5</v>
      </c>
      <c r="O142" s="22">
        <f t="shared" si="22"/>
        <v>23</v>
      </c>
      <c r="P142" t="str">
        <f t="shared" si="23"/>
        <v/>
      </c>
      <c r="Q142" s="15" t="s">
        <v>289</v>
      </c>
      <c r="R142" s="17">
        <v>23</v>
      </c>
    </row>
    <row r="143" spans="1:18" ht="19.899999999999999" hidden="1" customHeight="1" x14ac:dyDescent="0.2">
      <c r="A143" s="14"/>
      <c r="B143" s="15" t="s">
        <v>310</v>
      </c>
      <c r="C143" s="15" t="s">
        <v>311</v>
      </c>
      <c r="D143" s="16">
        <v>3.6</v>
      </c>
      <c r="E143" s="17">
        <f t="shared" si="20"/>
        <v>9</v>
      </c>
      <c r="F143" s="17">
        <f t="shared" si="17"/>
        <v>369</v>
      </c>
      <c r="G143" s="18">
        <f t="shared" si="24"/>
        <v>14</v>
      </c>
      <c r="H143" s="19" t="s">
        <v>282</v>
      </c>
      <c r="I143" s="73" t="s">
        <v>283</v>
      </c>
      <c r="J143" s="14"/>
      <c r="L143" s="6" t="str">
        <f t="shared" si="21"/>
        <v>2030416005</v>
      </c>
      <c r="M143" s="43" t="s">
        <v>69</v>
      </c>
      <c r="N143" s="44">
        <v>15</v>
      </c>
      <c r="O143" s="22">
        <f t="shared" si="22"/>
        <v>9</v>
      </c>
      <c r="P143" t="str">
        <f t="shared" si="23"/>
        <v/>
      </c>
      <c r="Q143" s="15" t="s">
        <v>310</v>
      </c>
      <c r="R143" s="17">
        <v>9</v>
      </c>
    </row>
    <row r="144" spans="1:18" ht="19.899999999999999" hidden="1" customHeight="1" x14ac:dyDescent="0.2">
      <c r="A144" s="14"/>
      <c r="B144" s="15" t="s">
        <v>300</v>
      </c>
      <c r="C144" s="15" t="s">
        <v>301</v>
      </c>
      <c r="D144" s="16">
        <v>3.7</v>
      </c>
      <c r="E144" s="17">
        <f t="shared" si="20"/>
        <v>13</v>
      </c>
      <c r="F144" s="17">
        <f t="shared" si="17"/>
        <v>383</v>
      </c>
      <c r="G144" s="18">
        <f t="shared" si="24"/>
        <v>9</v>
      </c>
      <c r="H144" s="19" t="s">
        <v>282</v>
      </c>
      <c r="I144" s="73" t="s">
        <v>283</v>
      </c>
      <c r="J144" s="14"/>
      <c r="L144" s="6" t="str">
        <f t="shared" si="21"/>
        <v>1930511023</v>
      </c>
      <c r="M144" s="43" t="s">
        <v>14</v>
      </c>
      <c r="N144" s="44">
        <v>24</v>
      </c>
      <c r="O144" s="22">
        <f t="shared" si="22"/>
        <v>13</v>
      </c>
      <c r="P144" t="str">
        <f t="shared" si="23"/>
        <v/>
      </c>
      <c r="Q144" s="15" t="s">
        <v>300</v>
      </c>
      <c r="R144" s="17">
        <v>13</v>
      </c>
    </row>
    <row r="145" spans="1:18" ht="19.899999999999999" hidden="1" customHeight="1" x14ac:dyDescent="0.2">
      <c r="A145" s="14"/>
      <c r="B145" s="15" t="s">
        <v>322</v>
      </c>
      <c r="C145" s="15" t="s">
        <v>323</v>
      </c>
      <c r="D145" s="16">
        <v>3.5</v>
      </c>
      <c r="E145" s="17">
        <f t="shared" si="20"/>
        <v>4.5</v>
      </c>
      <c r="F145" s="17">
        <f t="shared" si="17"/>
        <v>354.5</v>
      </c>
      <c r="G145" s="18">
        <f t="shared" si="24"/>
        <v>20</v>
      </c>
      <c r="H145" s="19" t="s">
        <v>282</v>
      </c>
      <c r="I145" s="73" t="s">
        <v>295</v>
      </c>
      <c r="J145" s="14"/>
      <c r="L145" s="6" t="str">
        <f t="shared" si="21"/>
        <v>1930511031</v>
      </c>
      <c r="M145" s="43" t="s">
        <v>18</v>
      </c>
      <c r="N145" s="44">
        <v>11</v>
      </c>
      <c r="O145" s="22">
        <f t="shared" si="22"/>
        <v>4.5</v>
      </c>
      <c r="P145" t="str">
        <f t="shared" si="23"/>
        <v/>
      </c>
      <c r="Q145" s="15" t="s">
        <v>322</v>
      </c>
      <c r="R145" s="17">
        <v>4.5</v>
      </c>
    </row>
    <row r="146" spans="1:18" ht="19.899999999999999" hidden="1" customHeight="1" x14ac:dyDescent="0.2">
      <c r="A146" s="14"/>
      <c r="B146" s="15" t="s">
        <v>316</v>
      </c>
      <c r="C146" s="15" t="s">
        <v>317</v>
      </c>
      <c r="D146" s="16">
        <v>3.6</v>
      </c>
      <c r="E146" s="17">
        <f t="shared" si="20"/>
        <v>3</v>
      </c>
      <c r="F146" s="17">
        <f t="shared" si="17"/>
        <v>363</v>
      </c>
      <c r="G146" s="18">
        <f t="shared" si="24"/>
        <v>17</v>
      </c>
      <c r="H146" s="19" t="s">
        <v>282</v>
      </c>
      <c r="I146" s="73" t="s">
        <v>283</v>
      </c>
      <c r="J146" s="14"/>
      <c r="L146" s="6" t="str">
        <f t="shared" si="21"/>
        <v>1909401057</v>
      </c>
      <c r="M146" s="43" t="s">
        <v>24</v>
      </c>
      <c r="N146" s="44">
        <v>5</v>
      </c>
      <c r="O146" s="22">
        <f t="shared" si="22"/>
        <v>3</v>
      </c>
      <c r="P146" t="str">
        <f t="shared" si="23"/>
        <v/>
      </c>
      <c r="Q146" s="15" t="s">
        <v>316</v>
      </c>
      <c r="R146" s="17">
        <v>3</v>
      </c>
    </row>
    <row r="147" spans="1:18" ht="19.899999999999999" hidden="1" customHeight="1" x14ac:dyDescent="0.2">
      <c r="A147" s="14"/>
      <c r="B147" s="15" t="s">
        <v>304</v>
      </c>
      <c r="C147" s="15" t="s">
        <v>305</v>
      </c>
      <c r="D147" s="16">
        <v>3.7</v>
      </c>
      <c r="E147" s="17">
        <f t="shared" si="20"/>
        <v>12</v>
      </c>
      <c r="F147" s="17">
        <f t="shared" si="17"/>
        <v>382</v>
      </c>
      <c r="G147" s="18">
        <f t="shared" si="24"/>
        <v>11</v>
      </c>
      <c r="H147" s="19" t="s">
        <v>282</v>
      </c>
      <c r="I147" s="73" t="s">
        <v>283</v>
      </c>
      <c r="J147" s="14"/>
      <c r="L147" s="6" t="str">
        <f t="shared" si="21"/>
        <v>1930401014</v>
      </c>
      <c r="M147" s="43" t="s">
        <v>26</v>
      </c>
      <c r="N147" s="44">
        <v>15</v>
      </c>
      <c r="O147" s="22">
        <f t="shared" si="22"/>
        <v>12</v>
      </c>
      <c r="P147" t="str">
        <f t="shared" si="23"/>
        <v/>
      </c>
      <c r="Q147" s="15" t="s">
        <v>304</v>
      </c>
      <c r="R147" s="17">
        <v>12</v>
      </c>
    </row>
    <row r="148" spans="1:18" ht="19.899999999999999" hidden="1" customHeight="1" x14ac:dyDescent="0.2">
      <c r="A148" s="14"/>
      <c r="B148" s="15" t="s">
        <v>314</v>
      </c>
      <c r="C148" s="15" t="s">
        <v>315</v>
      </c>
      <c r="D148" s="16">
        <v>3.5</v>
      </c>
      <c r="E148" s="17">
        <f t="shared" si="20"/>
        <v>13.25</v>
      </c>
      <c r="F148" s="17">
        <f t="shared" si="17"/>
        <v>363.25</v>
      </c>
      <c r="G148" s="18">
        <f t="shared" si="24"/>
        <v>16</v>
      </c>
      <c r="H148" s="19" t="s">
        <v>282</v>
      </c>
      <c r="I148" s="73" t="s">
        <v>283</v>
      </c>
      <c r="J148" s="14"/>
      <c r="L148" s="6" t="str">
        <f t="shared" si="21"/>
        <v>1930504067</v>
      </c>
      <c r="M148" s="43" t="s">
        <v>10</v>
      </c>
      <c r="N148" s="44">
        <v>26</v>
      </c>
      <c r="O148" s="22">
        <f t="shared" si="22"/>
        <v>13.25</v>
      </c>
      <c r="P148" t="str">
        <f t="shared" si="23"/>
        <v/>
      </c>
      <c r="Q148" s="15" t="s">
        <v>314</v>
      </c>
      <c r="R148" s="17">
        <v>13.25</v>
      </c>
    </row>
    <row r="149" spans="1:18" ht="19.899999999999999" hidden="1" customHeight="1" x14ac:dyDescent="0.2">
      <c r="A149" s="14"/>
      <c r="B149" s="15" t="s">
        <v>296</v>
      </c>
      <c r="C149" s="15" t="s">
        <v>297</v>
      </c>
      <c r="D149" s="16">
        <v>3.8</v>
      </c>
      <c r="E149" s="17">
        <f t="shared" si="20"/>
        <v>10.75</v>
      </c>
      <c r="F149" s="17">
        <f t="shared" si="17"/>
        <v>390.75</v>
      </c>
      <c r="G149" s="18">
        <f t="shared" si="24"/>
        <v>7</v>
      </c>
      <c r="H149" s="19" t="s">
        <v>282</v>
      </c>
      <c r="I149" s="73" t="s">
        <v>286</v>
      </c>
      <c r="J149" s="14"/>
      <c r="L149" s="6" t="str">
        <f t="shared" si="21"/>
        <v>1930511016</v>
      </c>
      <c r="M149" s="43" t="s">
        <v>16</v>
      </c>
      <c r="N149" s="44">
        <v>12</v>
      </c>
      <c r="O149" s="22">
        <f t="shared" si="22"/>
        <v>10.75</v>
      </c>
      <c r="P149" t="str">
        <f t="shared" si="23"/>
        <v/>
      </c>
      <c r="Q149" s="15" t="s">
        <v>296</v>
      </c>
      <c r="R149" s="17">
        <v>10.75</v>
      </c>
    </row>
    <row r="150" spans="1:18" ht="19.899999999999999" hidden="1" customHeight="1" x14ac:dyDescent="0.2">
      <c r="A150" s="14"/>
      <c r="B150" s="15" t="s">
        <v>312</v>
      </c>
      <c r="C150" s="15" t="s">
        <v>313</v>
      </c>
      <c r="D150" s="16">
        <v>3.5</v>
      </c>
      <c r="E150" s="17">
        <f t="shared" si="20"/>
        <v>16.25</v>
      </c>
      <c r="F150" s="17">
        <f t="shared" si="17"/>
        <v>366.25</v>
      </c>
      <c r="G150" s="18">
        <f t="shared" si="24"/>
        <v>15</v>
      </c>
      <c r="H150" s="19" t="s">
        <v>282</v>
      </c>
      <c r="I150" s="73" t="s">
        <v>283</v>
      </c>
      <c r="J150" s="14"/>
      <c r="L150" s="6" t="str">
        <f t="shared" si="21"/>
        <v>1930511022</v>
      </c>
      <c r="M150" s="43" t="s">
        <v>22</v>
      </c>
      <c r="N150" s="44">
        <v>20</v>
      </c>
      <c r="O150" s="22">
        <f t="shared" si="22"/>
        <v>16.25</v>
      </c>
      <c r="P150" t="str">
        <f t="shared" si="23"/>
        <v/>
      </c>
      <c r="Q150" s="15" t="s">
        <v>312</v>
      </c>
      <c r="R150" s="17">
        <v>16.25</v>
      </c>
    </row>
    <row r="151" spans="1:18" ht="19.899999999999999" hidden="1" customHeight="1" x14ac:dyDescent="0.2">
      <c r="A151" s="14"/>
      <c r="B151" s="15" t="s">
        <v>291</v>
      </c>
      <c r="C151" s="15" t="s">
        <v>292</v>
      </c>
      <c r="D151" s="16">
        <v>3.7</v>
      </c>
      <c r="E151" s="17">
        <f t="shared" si="20"/>
        <v>29.25</v>
      </c>
      <c r="F151" s="17">
        <f t="shared" si="17"/>
        <v>399.25</v>
      </c>
      <c r="G151" s="18">
        <f t="shared" si="24"/>
        <v>5</v>
      </c>
      <c r="H151" s="19" t="s">
        <v>282</v>
      </c>
      <c r="I151" s="73" t="s">
        <v>283</v>
      </c>
      <c r="J151" s="14"/>
      <c r="L151" s="6" t="str">
        <f t="shared" si="21"/>
        <v>1930511033</v>
      </c>
      <c r="M151" s="43" t="s">
        <v>28</v>
      </c>
      <c r="N151" s="44">
        <v>4</v>
      </c>
      <c r="O151" s="22">
        <f t="shared" si="22"/>
        <v>29.25</v>
      </c>
      <c r="P151" t="str">
        <f t="shared" si="23"/>
        <v/>
      </c>
      <c r="Q151" s="15" t="s">
        <v>291</v>
      </c>
      <c r="R151" s="17">
        <v>29.25</v>
      </c>
    </row>
    <row r="152" spans="1:18" ht="19.899999999999999" hidden="1" customHeight="1" x14ac:dyDescent="0.2">
      <c r="A152" s="14"/>
      <c r="B152" s="15" t="s">
        <v>336</v>
      </c>
      <c r="C152" s="15" t="s">
        <v>337</v>
      </c>
      <c r="D152" s="16">
        <v>3.8</v>
      </c>
      <c r="E152" s="17">
        <f t="shared" si="20"/>
        <v>4</v>
      </c>
      <c r="F152" s="17">
        <f t="shared" si="17"/>
        <v>384</v>
      </c>
      <c r="G152" s="18">
        <f t="shared" ref="G152:G157" si="25">RANK(F152,$F$152:$F$157,0)</f>
        <v>1</v>
      </c>
      <c r="H152" s="19" t="s">
        <v>338</v>
      </c>
      <c r="I152" s="73" t="s">
        <v>339</v>
      </c>
      <c r="J152" s="14"/>
      <c r="L152" s="6" t="str">
        <f t="shared" si="21"/>
        <v>1930511024</v>
      </c>
      <c r="M152" s="43" t="s">
        <v>30</v>
      </c>
      <c r="N152" s="44">
        <v>0</v>
      </c>
      <c r="O152" s="22">
        <f t="shared" si="22"/>
        <v>4</v>
      </c>
      <c r="P152" t="str">
        <f t="shared" si="23"/>
        <v/>
      </c>
      <c r="Q152" s="15" t="s">
        <v>336</v>
      </c>
      <c r="R152" s="17">
        <v>4</v>
      </c>
    </row>
    <row r="153" spans="1:18" ht="19.899999999999999" hidden="1" customHeight="1" x14ac:dyDescent="0.2">
      <c r="A153" s="14"/>
      <c r="B153" s="15" t="s">
        <v>342</v>
      </c>
      <c r="C153" s="15" t="s">
        <v>343</v>
      </c>
      <c r="D153" s="16">
        <v>3.6</v>
      </c>
      <c r="E153" s="17">
        <f t="shared" si="20"/>
        <v>10.5</v>
      </c>
      <c r="F153" s="17">
        <f t="shared" si="17"/>
        <v>370.5</v>
      </c>
      <c r="G153" s="18">
        <f t="shared" si="25"/>
        <v>3</v>
      </c>
      <c r="H153" s="19" t="s">
        <v>338</v>
      </c>
      <c r="I153" s="73" t="s">
        <v>339</v>
      </c>
      <c r="J153" s="14"/>
      <c r="L153" s="6" t="str">
        <f t="shared" si="21"/>
        <v>1930511036</v>
      </c>
      <c r="M153" s="43" t="s">
        <v>20</v>
      </c>
      <c r="N153" s="44">
        <v>11</v>
      </c>
      <c r="O153" s="22">
        <f t="shared" si="22"/>
        <v>10.5</v>
      </c>
      <c r="P153" t="str">
        <f t="shared" si="23"/>
        <v/>
      </c>
      <c r="Q153" s="15" t="s">
        <v>342</v>
      </c>
      <c r="R153" s="17">
        <v>10.5</v>
      </c>
    </row>
    <row r="154" spans="1:18" ht="19.899999999999999" hidden="1" customHeight="1" x14ac:dyDescent="0.2">
      <c r="A154" s="14"/>
      <c r="B154" s="15" t="s">
        <v>346</v>
      </c>
      <c r="C154" s="15" t="s">
        <v>347</v>
      </c>
      <c r="D154" s="16">
        <v>3.6</v>
      </c>
      <c r="E154" s="17">
        <f t="shared" si="20"/>
        <v>4.5</v>
      </c>
      <c r="F154" s="17">
        <f t="shared" si="17"/>
        <v>364.5</v>
      </c>
      <c r="G154" s="18">
        <f t="shared" si="25"/>
        <v>5</v>
      </c>
      <c r="H154" s="19" t="s">
        <v>338</v>
      </c>
      <c r="I154" s="73" t="s">
        <v>339</v>
      </c>
      <c r="J154" s="14"/>
      <c r="L154" s="6" t="str">
        <f t="shared" si="21"/>
        <v>2030401061</v>
      </c>
      <c r="M154" s="84" t="s">
        <v>59</v>
      </c>
      <c r="N154" s="44">
        <v>8</v>
      </c>
      <c r="O154" s="22">
        <f t="shared" si="22"/>
        <v>4.5</v>
      </c>
      <c r="P154" t="str">
        <f t="shared" si="23"/>
        <v/>
      </c>
      <c r="Q154" s="15" t="s">
        <v>346</v>
      </c>
      <c r="R154" s="17">
        <v>4.5</v>
      </c>
    </row>
    <row r="155" spans="1:18" ht="19.899999999999999" hidden="1" customHeight="1" x14ac:dyDescent="0.2">
      <c r="A155" s="14"/>
      <c r="B155" s="15" t="s">
        <v>340</v>
      </c>
      <c r="C155" s="15" t="s">
        <v>341</v>
      </c>
      <c r="D155" s="16">
        <v>3.7</v>
      </c>
      <c r="E155" s="17">
        <f t="shared" si="20"/>
        <v>11</v>
      </c>
      <c r="F155" s="17">
        <f t="shared" si="17"/>
        <v>381</v>
      </c>
      <c r="G155" s="18">
        <f t="shared" si="25"/>
        <v>2</v>
      </c>
      <c r="H155" s="19" t="s">
        <v>338</v>
      </c>
      <c r="I155" s="73" t="s">
        <v>339</v>
      </c>
      <c r="J155" s="14"/>
      <c r="L155" s="6" t="str">
        <f t="shared" si="21"/>
        <v>2030401060</v>
      </c>
      <c r="M155" s="43" t="s">
        <v>56</v>
      </c>
      <c r="N155" s="44">
        <v>16.5</v>
      </c>
      <c r="O155" s="22">
        <f t="shared" si="22"/>
        <v>11</v>
      </c>
      <c r="P155" t="str">
        <f t="shared" si="23"/>
        <v/>
      </c>
      <c r="Q155" s="15" t="s">
        <v>340</v>
      </c>
      <c r="R155" s="17">
        <v>11</v>
      </c>
    </row>
    <row r="156" spans="1:18" ht="19.899999999999999" hidden="1" customHeight="1" x14ac:dyDescent="0.2">
      <c r="A156" s="14"/>
      <c r="B156" s="15" t="s">
        <v>344</v>
      </c>
      <c r="C156" s="15" t="s">
        <v>345</v>
      </c>
      <c r="D156" s="16">
        <v>3.6</v>
      </c>
      <c r="E156" s="17">
        <f t="shared" si="20"/>
        <v>10</v>
      </c>
      <c r="F156" s="17">
        <f t="shared" si="17"/>
        <v>370</v>
      </c>
      <c r="G156" s="18">
        <f t="shared" si="25"/>
        <v>4</v>
      </c>
      <c r="H156" s="19" t="s">
        <v>338</v>
      </c>
      <c r="I156" s="73" t="s">
        <v>339</v>
      </c>
      <c r="J156" s="14"/>
      <c r="L156" s="6" t="str">
        <f t="shared" si="21"/>
        <v>2030401089</v>
      </c>
      <c r="M156" s="43" t="s">
        <v>61</v>
      </c>
      <c r="N156" s="44">
        <v>5.5</v>
      </c>
      <c r="O156" s="22">
        <f t="shared" si="22"/>
        <v>10</v>
      </c>
      <c r="P156" t="str">
        <f t="shared" si="23"/>
        <v/>
      </c>
      <c r="Q156" s="15" t="s">
        <v>344</v>
      </c>
      <c r="R156" s="17">
        <v>10</v>
      </c>
    </row>
    <row r="157" spans="1:18" ht="19.899999999999999" hidden="1" customHeight="1" x14ac:dyDescent="0.2">
      <c r="A157" s="14"/>
      <c r="B157" s="15" t="s">
        <v>348</v>
      </c>
      <c r="C157" s="15" t="s">
        <v>349</v>
      </c>
      <c r="D157" s="16">
        <v>3.6</v>
      </c>
      <c r="E157" s="17">
        <v>0</v>
      </c>
      <c r="F157" s="17">
        <f t="shared" si="17"/>
        <v>360</v>
      </c>
      <c r="G157" s="18">
        <f t="shared" si="25"/>
        <v>6</v>
      </c>
      <c r="H157" s="19" t="s">
        <v>338</v>
      </c>
      <c r="I157" s="73" t="s">
        <v>339</v>
      </c>
      <c r="J157" s="14"/>
      <c r="K157" s="6" t="s">
        <v>444</v>
      </c>
      <c r="L157" s="6" t="str">
        <f t="shared" si="21"/>
        <v>2030401038</v>
      </c>
      <c r="M157" s="43" t="s">
        <v>63</v>
      </c>
      <c r="N157" s="44">
        <v>6</v>
      </c>
      <c r="O157" s="22">
        <f t="shared" si="22"/>
        <v>0</v>
      </c>
      <c r="P157" t="str">
        <f t="shared" si="23"/>
        <v/>
      </c>
      <c r="Q157" s="15" t="s">
        <v>348</v>
      </c>
      <c r="R157" s="17">
        <v>0</v>
      </c>
    </row>
    <row r="158" spans="1:18" ht="19.899999999999999" hidden="1" customHeight="1" x14ac:dyDescent="0.2">
      <c r="A158" s="14"/>
      <c r="B158" s="15" t="s">
        <v>378</v>
      </c>
      <c r="C158" s="15" t="s">
        <v>379</v>
      </c>
      <c r="D158" s="16">
        <v>3.8</v>
      </c>
      <c r="E158" s="17">
        <f t="shared" si="20"/>
        <v>10</v>
      </c>
      <c r="F158" s="17">
        <f t="shared" si="17"/>
        <v>390</v>
      </c>
      <c r="G158" s="18">
        <f>RANK(F158,$F$158:$F$169,0)</f>
        <v>4</v>
      </c>
      <c r="H158" s="19" t="s">
        <v>372</v>
      </c>
      <c r="I158" s="25" t="s">
        <v>380</v>
      </c>
      <c r="J158" s="14"/>
      <c r="L158" s="6" t="str">
        <f t="shared" si="21"/>
        <v>2030401023</v>
      </c>
      <c r="M158" s="45" t="s">
        <v>54</v>
      </c>
      <c r="N158" s="44">
        <v>4</v>
      </c>
      <c r="O158" s="22">
        <f t="shared" si="22"/>
        <v>10</v>
      </c>
      <c r="P158" t="str">
        <f t="shared" si="23"/>
        <v/>
      </c>
      <c r="Q158" s="15" t="s">
        <v>378</v>
      </c>
      <c r="R158" s="17">
        <v>10</v>
      </c>
    </row>
    <row r="159" spans="1:18" ht="19.899999999999999" hidden="1" customHeight="1" x14ac:dyDescent="0.2">
      <c r="A159" s="14"/>
      <c r="B159" s="15" t="s">
        <v>387</v>
      </c>
      <c r="C159" s="15" t="s">
        <v>388</v>
      </c>
      <c r="D159" s="16">
        <v>3.7</v>
      </c>
      <c r="E159" s="17">
        <f t="shared" si="20"/>
        <v>13</v>
      </c>
      <c r="F159" s="17">
        <f t="shared" si="17"/>
        <v>383</v>
      </c>
      <c r="G159" s="18">
        <f t="shared" ref="G159:G169" si="26">RANK(F159,$F$158:$F$169,0)</f>
        <v>8</v>
      </c>
      <c r="H159" s="19" t="s">
        <v>372</v>
      </c>
      <c r="I159" s="73" t="s">
        <v>373</v>
      </c>
      <c r="J159" s="14"/>
      <c r="L159" s="6" t="str">
        <f t="shared" si="21"/>
        <v>2030401026</v>
      </c>
      <c r="M159" s="45" t="s">
        <v>50</v>
      </c>
      <c r="N159" s="44">
        <v>4.5</v>
      </c>
      <c r="O159" s="22">
        <f t="shared" si="22"/>
        <v>13</v>
      </c>
      <c r="P159" t="str">
        <f t="shared" si="23"/>
        <v/>
      </c>
      <c r="Q159" s="15" t="s">
        <v>387</v>
      </c>
      <c r="R159" s="17">
        <v>13</v>
      </c>
    </row>
    <row r="160" spans="1:18" ht="19.899999999999999" hidden="1" customHeight="1" x14ac:dyDescent="0.2">
      <c r="A160" s="14"/>
      <c r="B160" s="15" t="s">
        <v>385</v>
      </c>
      <c r="C160" s="15" t="s">
        <v>386</v>
      </c>
      <c r="D160" s="16">
        <v>3.7</v>
      </c>
      <c r="E160" s="17">
        <f t="shared" si="20"/>
        <v>14</v>
      </c>
      <c r="F160" s="17">
        <f t="shared" si="17"/>
        <v>384</v>
      </c>
      <c r="G160" s="18">
        <f t="shared" si="26"/>
        <v>7</v>
      </c>
      <c r="H160" s="19" t="s">
        <v>372</v>
      </c>
      <c r="I160" s="73" t="s">
        <v>373</v>
      </c>
      <c r="J160" s="14"/>
      <c r="L160" s="6" t="str">
        <f t="shared" si="21"/>
        <v>2030401039</v>
      </c>
      <c r="M160" s="43" t="s">
        <v>40</v>
      </c>
      <c r="N160" s="44">
        <v>11.5</v>
      </c>
      <c r="O160" s="22">
        <f t="shared" si="22"/>
        <v>14</v>
      </c>
      <c r="P160" t="str">
        <f t="shared" si="23"/>
        <v/>
      </c>
      <c r="Q160" s="15" t="s">
        <v>385</v>
      </c>
      <c r="R160" s="17">
        <v>14</v>
      </c>
    </row>
    <row r="161" spans="1:18" ht="19.899999999999999" hidden="1" customHeight="1" x14ac:dyDescent="0.2">
      <c r="A161" s="14"/>
      <c r="B161" s="15" t="s">
        <v>391</v>
      </c>
      <c r="C161" s="15" t="s">
        <v>392</v>
      </c>
      <c r="D161" s="16">
        <v>3.7</v>
      </c>
      <c r="E161" s="17">
        <f t="shared" si="20"/>
        <v>8</v>
      </c>
      <c r="F161" s="17">
        <f t="shared" si="17"/>
        <v>378</v>
      </c>
      <c r="G161" s="18">
        <f t="shared" si="26"/>
        <v>10</v>
      </c>
      <c r="H161" s="19" t="s">
        <v>372</v>
      </c>
      <c r="I161" s="73" t="s">
        <v>373</v>
      </c>
      <c r="J161" s="14"/>
      <c r="L161" s="6" t="str">
        <f t="shared" si="21"/>
        <v>2030401009</v>
      </c>
      <c r="M161" s="43" t="s">
        <v>52</v>
      </c>
      <c r="N161" s="44">
        <v>4</v>
      </c>
      <c r="O161" s="22">
        <f t="shared" si="22"/>
        <v>8</v>
      </c>
      <c r="P161" t="str">
        <f t="shared" si="23"/>
        <v/>
      </c>
      <c r="Q161" s="15" t="s">
        <v>391</v>
      </c>
      <c r="R161" s="17">
        <v>8</v>
      </c>
    </row>
    <row r="162" spans="1:18" ht="19.899999999999999" hidden="1" customHeight="1" x14ac:dyDescent="0.2">
      <c r="A162" s="14"/>
      <c r="B162" s="15" t="s">
        <v>374</v>
      </c>
      <c r="C162" s="15" t="s">
        <v>375</v>
      </c>
      <c r="D162" s="16">
        <v>3.8</v>
      </c>
      <c r="E162" s="17">
        <f t="shared" si="20"/>
        <v>25.5</v>
      </c>
      <c r="F162" s="17">
        <f t="shared" si="17"/>
        <v>405.5</v>
      </c>
      <c r="G162" s="18">
        <f t="shared" si="26"/>
        <v>2</v>
      </c>
      <c r="H162" s="19" t="s">
        <v>372</v>
      </c>
      <c r="I162" s="73" t="s">
        <v>373</v>
      </c>
      <c r="J162" s="14"/>
      <c r="L162" s="6" t="str">
        <f t="shared" si="21"/>
        <v>2030401021</v>
      </c>
      <c r="M162" s="43" t="s">
        <v>38</v>
      </c>
      <c r="N162" s="44">
        <v>15.25</v>
      </c>
      <c r="O162" s="22">
        <f t="shared" si="22"/>
        <v>25.5</v>
      </c>
      <c r="P162" t="str">
        <f t="shared" si="23"/>
        <v/>
      </c>
      <c r="Q162" s="15" t="s">
        <v>374</v>
      </c>
      <c r="R162" s="17">
        <v>25.5</v>
      </c>
    </row>
    <row r="163" spans="1:18" ht="19.899999999999999" hidden="1" customHeight="1" x14ac:dyDescent="0.2">
      <c r="A163" s="14"/>
      <c r="B163" s="15" t="s">
        <v>393</v>
      </c>
      <c r="C163" s="15" t="s">
        <v>394</v>
      </c>
      <c r="D163" s="16">
        <v>3.7</v>
      </c>
      <c r="E163" s="17">
        <f t="shared" si="20"/>
        <v>1.5</v>
      </c>
      <c r="F163" s="17">
        <f t="shared" si="17"/>
        <v>371.5</v>
      </c>
      <c r="G163" s="18">
        <f t="shared" si="26"/>
        <v>11</v>
      </c>
      <c r="H163" s="19" t="s">
        <v>372</v>
      </c>
      <c r="I163" s="73" t="s">
        <v>373</v>
      </c>
      <c r="J163" s="14"/>
      <c r="L163" s="6" t="str">
        <f t="shared" si="21"/>
        <v>2030401070</v>
      </c>
      <c r="M163" s="43" t="s">
        <v>32</v>
      </c>
      <c r="N163" s="44">
        <v>19</v>
      </c>
      <c r="O163" s="22">
        <f t="shared" si="22"/>
        <v>1.5</v>
      </c>
      <c r="P163" t="str">
        <f t="shared" si="23"/>
        <v/>
      </c>
      <c r="Q163" s="15" t="s">
        <v>393</v>
      </c>
      <c r="R163" s="17">
        <v>1.5</v>
      </c>
    </row>
    <row r="164" spans="1:18" ht="19.899999999999999" hidden="1" customHeight="1" x14ac:dyDescent="0.2">
      <c r="A164" s="14"/>
      <c r="B164" s="15" t="s">
        <v>389</v>
      </c>
      <c r="C164" s="15" t="s">
        <v>390</v>
      </c>
      <c r="D164" s="16">
        <v>3.7</v>
      </c>
      <c r="E164" s="17">
        <f t="shared" si="20"/>
        <v>9</v>
      </c>
      <c r="F164" s="17">
        <f t="shared" si="17"/>
        <v>379</v>
      </c>
      <c r="G164" s="18">
        <f t="shared" si="26"/>
        <v>9</v>
      </c>
      <c r="H164" s="19" t="s">
        <v>372</v>
      </c>
      <c r="I164" s="73" t="s">
        <v>373</v>
      </c>
      <c r="J164" s="14"/>
      <c r="L164" s="6" t="str">
        <f t="shared" si="21"/>
        <v>2030401073</v>
      </c>
      <c r="M164" s="43" t="s">
        <v>48</v>
      </c>
      <c r="N164" s="44">
        <v>5</v>
      </c>
      <c r="O164" s="22">
        <f t="shared" si="22"/>
        <v>9</v>
      </c>
      <c r="P164" t="str">
        <f t="shared" si="23"/>
        <v/>
      </c>
      <c r="Q164" s="15" t="s">
        <v>389</v>
      </c>
      <c r="R164" s="17">
        <v>9</v>
      </c>
    </row>
    <row r="165" spans="1:18" ht="19.899999999999999" hidden="1" customHeight="1" x14ac:dyDescent="0.2">
      <c r="A165" s="14"/>
      <c r="B165" s="15" t="s">
        <v>381</v>
      </c>
      <c r="C165" s="15" t="s">
        <v>382</v>
      </c>
      <c r="D165" s="16">
        <v>3.7</v>
      </c>
      <c r="E165" s="17">
        <f t="shared" si="20"/>
        <v>19.5</v>
      </c>
      <c r="F165" s="17">
        <f t="shared" si="17"/>
        <v>389.5</v>
      </c>
      <c r="G165" s="18">
        <f t="shared" si="26"/>
        <v>5</v>
      </c>
      <c r="H165" s="19" t="s">
        <v>372</v>
      </c>
      <c r="I165" s="73" t="s">
        <v>373</v>
      </c>
      <c r="J165" s="14"/>
      <c r="L165" s="6" t="str">
        <f t="shared" si="21"/>
        <v>2030401092</v>
      </c>
      <c r="M165" s="43" t="s">
        <v>44</v>
      </c>
      <c r="N165" s="44">
        <v>20.25</v>
      </c>
      <c r="O165" s="22">
        <f t="shared" si="22"/>
        <v>19.5</v>
      </c>
      <c r="P165" t="str">
        <f t="shared" si="23"/>
        <v/>
      </c>
      <c r="Q165" s="15" t="s">
        <v>381</v>
      </c>
      <c r="R165" s="17">
        <v>19.5</v>
      </c>
    </row>
    <row r="166" spans="1:18" ht="19.899999999999999" hidden="1" customHeight="1" x14ac:dyDescent="0.2">
      <c r="A166" s="14"/>
      <c r="B166" s="15" t="s">
        <v>370</v>
      </c>
      <c r="C166" s="15" t="s">
        <v>371</v>
      </c>
      <c r="D166" s="16">
        <v>3.9</v>
      </c>
      <c r="E166" s="17">
        <f t="shared" si="20"/>
        <v>19</v>
      </c>
      <c r="F166" s="17">
        <f t="shared" si="17"/>
        <v>409</v>
      </c>
      <c r="G166" s="18">
        <f t="shared" si="26"/>
        <v>1</v>
      </c>
      <c r="H166" s="19" t="s">
        <v>372</v>
      </c>
      <c r="I166" s="73" t="s">
        <v>373</v>
      </c>
      <c r="J166" s="14"/>
      <c r="L166" s="6" t="str">
        <f t="shared" si="21"/>
        <v>2030401074</v>
      </c>
      <c r="M166" s="43" t="s">
        <v>36</v>
      </c>
      <c r="N166" s="44">
        <v>18</v>
      </c>
      <c r="O166" s="22">
        <f t="shared" si="22"/>
        <v>19</v>
      </c>
      <c r="P166" t="str">
        <f t="shared" si="23"/>
        <v/>
      </c>
      <c r="Q166" s="15" t="s">
        <v>370</v>
      </c>
      <c r="R166" s="17">
        <v>19</v>
      </c>
    </row>
    <row r="167" spans="1:18" ht="19.899999999999999" hidden="1" customHeight="1" x14ac:dyDescent="0.2">
      <c r="A167" s="14"/>
      <c r="B167" s="15" t="s">
        <v>376</v>
      </c>
      <c r="C167" s="15" t="s">
        <v>377</v>
      </c>
      <c r="D167" s="16">
        <v>3.8</v>
      </c>
      <c r="E167" s="17">
        <f t="shared" si="20"/>
        <v>12</v>
      </c>
      <c r="F167" s="17">
        <f t="shared" si="17"/>
        <v>392</v>
      </c>
      <c r="G167" s="18">
        <f t="shared" si="26"/>
        <v>3</v>
      </c>
      <c r="H167" s="19" t="s">
        <v>372</v>
      </c>
      <c r="I167" s="73" t="s">
        <v>373</v>
      </c>
      <c r="J167" s="14"/>
      <c r="L167" s="6" t="str">
        <f t="shared" si="21"/>
        <v>2030401046</v>
      </c>
      <c r="M167" s="43" t="s">
        <v>42</v>
      </c>
      <c r="N167" s="44">
        <v>21</v>
      </c>
      <c r="O167" s="22">
        <f t="shared" si="22"/>
        <v>12</v>
      </c>
      <c r="P167" t="str">
        <f t="shared" si="23"/>
        <v/>
      </c>
      <c r="Q167" s="15" t="s">
        <v>376</v>
      </c>
      <c r="R167" s="17">
        <v>12</v>
      </c>
    </row>
    <row r="168" spans="1:18" ht="19.899999999999999" hidden="1" customHeight="1" x14ac:dyDescent="0.2">
      <c r="A168" s="14"/>
      <c r="B168" s="15" t="s">
        <v>383</v>
      </c>
      <c r="C168" s="15" t="s">
        <v>384</v>
      </c>
      <c r="D168" s="16">
        <v>3.8</v>
      </c>
      <c r="E168" s="17">
        <f t="shared" si="20"/>
        <v>7.5</v>
      </c>
      <c r="F168" s="17">
        <f t="shared" si="17"/>
        <v>387.5</v>
      </c>
      <c r="G168" s="18">
        <f t="shared" si="26"/>
        <v>6</v>
      </c>
      <c r="H168" s="19" t="s">
        <v>372</v>
      </c>
      <c r="I168" s="73" t="s">
        <v>373</v>
      </c>
      <c r="J168" s="14"/>
      <c r="L168" s="6" t="str">
        <f t="shared" si="21"/>
        <v>2030401068</v>
      </c>
      <c r="M168" s="43" t="s">
        <v>46</v>
      </c>
      <c r="N168" s="44">
        <v>12</v>
      </c>
      <c r="O168" s="22">
        <f t="shared" si="22"/>
        <v>7.5</v>
      </c>
      <c r="P168" t="str">
        <f t="shared" si="23"/>
        <v/>
      </c>
      <c r="Q168" s="15" t="s">
        <v>383</v>
      </c>
      <c r="R168" s="17">
        <v>7.5</v>
      </c>
    </row>
    <row r="169" spans="1:18" ht="19.899999999999999" customHeight="1" x14ac:dyDescent="0.2">
      <c r="A169" s="14"/>
      <c r="B169" s="15" t="s">
        <v>395</v>
      </c>
      <c r="C169" s="15" t="s">
        <v>396</v>
      </c>
      <c r="D169" s="16">
        <v>3.7</v>
      </c>
      <c r="E169" s="17">
        <v>0</v>
      </c>
      <c r="F169" s="17">
        <f t="shared" si="17"/>
        <v>370</v>
      </c>
      <c r="G169" s="18">
        <f t="shared" si="26"/>
        <v>12</v>
      </c>
      <c r="H169" s="19" t="s">
        <v>372</v>
      </c>
      <c r="I169" s="73" t="s">
        <v>373</v>
      </c>
      <c r="J169" s="14"/>
      <c r="L169" s="6" t="str">
        <f t="shared" si="21"/>
        <v>2030413045</v>
      </c>
      <c r="M169" s="46" t="s">
        <v>287</v>
      </c>
      <c r="N169" s="37">
        <v>26.5</v>
      </c>
      <c r="O169" s="22">
        <f t="shared" si="22"/>
        <v>0</v>
      </c>
      <c r="P169" t="str">
        <f t="shared" si="23"/>
        <v/>
      </c>
      <c r="Q169" s="15" t="s">
        <v>395</v>
      </c>
      <c r="R169" s="17">
        <v>0</v>
      </c>
    </row>
    <row r="170" spans="1:18" ht="19.899999999999999" hidden="1" customHeight="1" x14ac:dyDescent="0.2">
      <c r="A170" s="14"/>
      <c r="B170" s="15" t="s">
        <v>401</v>
      </c>
      <c r="C170" s="15" t="s">
        <v>402</v>
      </c>
      <c r="D170" s="16">
        <v>3.7</v>
      </c>
      <c r="E170" s="17">
        <f t="shared" si="20"/>
        <v>37.5</v>
      </c>
      <c r="F170" s="17">
        <f t="shared" si="17"/>
        <v>407.5</v>
      </c>
      <c r="G170" s="18">
        <f>RANK(F170,$F$170:$F$190,0)</f>
        <v>4</v>
      </c>
      <c r="H170" s="19" t="s">
        <v>399</v>
      </c>
      <c r="I170" s="73" t="s">
        <v>400</v>
      </c>
      <c r="J170" s="14"/>
      <c r="L170" s="6" t="str">
        <f t="shared" si="21"/>
        <v>2030413007</v>
      </c>
      <c r="M170" s="46" t="s">
        <v>306</v>
      </c>
      <c r="N170" s="37">
        <v>11.5</v>
      </c>
      <c r="O170" s="22">
        <f t="shared" si="22"/>
        <v>37.5</v>
      </c>
      <c r="P170" t="str">
        <f t="shared" si="23"/>
        <v/>
      </c>
      <c r="Q170" s="15" t="s">
        <v>401</v>
      </c>
      <c r="R170" s="17">
        <v>37.5</v>
      </c>
    </row>
    <row r="171" spans="1:18" ht="19.899999999999999" customHeight="1" x14ac:dyDescent="0.2">
      <c r="A171" s="14"/>
      <c r="B171" s="15" t="s">
        <v>403</v>
      </c>
      <c r="C171" s="15" t="s">
        <v>404</v>
      </c>
      <c r="D171" s="16">
        <v>3.9</v>
      </c>
      <c r="E171" s="17">
        <f t="shared" si="20"/>
        <v>19.25</v>
      </c>
      <c r="F171" s="17">
        <f t="shared" si="17"/>
        <v>409.25</v>
      </c>
      <c r="G171" s="18">
        <f t="shared" ref="G171:G190" si="27">RANK(F171,$F$170:$F$190,0)</f>
        <v>1</v>
      </c>
      <c r="H171" s="19" t="s">
        <v>399</v>
      </c>
      <c r="I171" s="73" t="s">
        <v>405</v>
      </c>
      <c r="J171" s="14"/>
      <c r="L171" s="6" t="str">
        <f t="shared" si="21"/>
        <v>2030413079</v>
      </c>
      <c r="M171" s="46" t="s">
        <v>310</v>
      </c>
      <c r="N171" s="37">
        <v>9</v>
      </c>
      <c r="O171" s="22">
        <f t="shared" si="22"/>
        <v>16.25</v>
      </c>
      <c r="P171" t="str">
        <f t="shared" si="23"/>
        <v>N</v>
      </c>
      <c r="Q171" s="15" t="s">
        <v>403</v>
      </c>
      <c r="R171" s="17">
        <v>16.25</v>
      </c>
    </row>
    <row r="172" spans="1:18" ht="19.899999999999999" customHeight="1" x14ac:dyDescent="0.2">
      <c r="A172" s="14"/>
      <c r="B172" s="15" t="s">
        <v>422</v>
      </c>
      <c r="C172" s="15" t="s">
        <v>423</v>
      </c>
      <c r="D172" s="16">
        <v>3.7</v>
      </c>
      <c r="E172" s="17">
        <f t="shared" si="20"/>
        <v>11.75</v>
      </c>
      <c r="F172" s="17">
        <f t="shared" si="17"/>
        <v>381.75</v>
      </c>
      <c r="G172" s="18">
        <f t="shared" si="27"/>
        <v>12</v>
      </c>
      <c r="H172" s="19" t="s">
        <v>399</v>
      </c>
      <c r="I172" s="73" t="s">
        <v>405</v>
      </c>
      <c r="J172" s="14"/>
      <c r="L172" s="6" t="str">
        <f t="shared" si="21"/>
        <v>2030413033</v>
      </c>
      <c r="M172" s="46" t="s">
        <v>320</v>
      </c>
      <c r="N172" s="37">
        <v>9</v>
      </c>
      <c r="O172" s="22">
        <f t="shared" si="22"/>
        <v>15.75</v>
      </c>
      <c r="P172" t="str">
        <f t="shared" si="23"/>
        <v>N</v>
      </c>
      <c r="Q172" s="15" t="s">
        <v>422</v>
      </c>
      <c r="R172" s="17">
        <v>15.75</v>
      </c>
    </row>
    <row r="173" spans="1:18" ht="19.899999999999999" customHeight="1" x14ac:dyDescent="0.2">
      <c r="A173" s="14"/>
      <c r="B173" s="15" t="s">
        <v>420</v>
      </c>
      <c r="C173" s="15" t="s">
        <v>421</v>
      </c>
      <c r="D173" s="16">
        <v>3.7</v>
      </c>
      <c r="E173" s="17">
        <f t="shared" si="20"/>
        <v>14.5</v>
      </c>
      <c r="F173" s="17">
        <f t="shared" si="17"/>
        <v>384.5</v>
      </c>
      <c r="G173" s="18">
        <f t="shared" si="27"/>
        <v>11</v>
      </c>
      <c r="H173" s="19" t="s">
        <v>399</v>
      </c>
      <c r="I173" s="73" t="s">
        <v>405</v>
      </c>
      <c r="J173" s="14"/>
      <c r="L173" s="6" t="str">
        <f t="shared" si="21"/>
        <v>2030413095</v>
      </c>
      <c r="M173" s="46" t="s">
        <v>304</v>
      </c>
      <c r="N173" s="37">
        <v>12</v>
      </c>
      <c r="O173" s="22">
        <f t="shared" si="22"/>
        <v>9.5</v>
      </c>
      <c r="P173" t="str">
        <f t="shared" si="23"/>
        <v>N</v>
      </c>
      <c r="Q173" s="15" t="s">
        <v>420</v>
      </c>
      <c r="R173" s="17">
        <v>9.5</v>
      </c>
    </row>
    <row r="174" spans="1:18" ht="19.899999999999999" hidden="1" customHeight="1" x14ac:dyDescent="0.2">
      <c r="A174" s="14"/>
      <c r="B174" s="15" t="s">
        <v>430</v>
      </c>
      <c r="C174" s="15" t="s">
        <v>431</v>
      </c>
      <c r="D174" s="16">
        <v>3.7</v>
      </c>
      <c r="E174" s="17">
        <f t="shared" si="20"/>
        <v>3</v>
      </c>
      <c r="F174" s="17">
        <f t="shared" si="17"/>
        <v>373</v>
      </c>
      <c r="G174" s="18">
        <f t="shared" si="27"/>
        <v>16</v>
      </c>
      <c r="H174" s="19" t="s">
        <v>399</v>
      </c>
      <c r="I174" s="73" t="s">
        <v>405</v>
      </c>
      <c r="J174" s="14"/>
      <c r="L174" s="6" t="str">
        <f t="shared" si="21"/>
        <v>2030403036</v>
      </c>
      <c r="M174" s="46" t="s">
        <v>274</v>
      </c>
      <c r="N174" s="37">
        <v>11.25</v>
      </c>
      <c r="O174" s="22">
        <f t="shared" si="22"/>
        <v>3</v>
      </c>
      <c r="P174" t="str">
        <f t="shared" si="23"/>
        <v/>
      </c>
      <c r="Q174" s="15" t="s">
        <v>430</v>
      </c>
      <c r="R174" s="17">
        <v>3</v>
      </c>
    </row>
    <row r="175" spans="1:18" ht="19.899999999999999" hidden="1" customHeight="1" x14ac:dyDescent="0.2">
      <c r="A175" s="14"/>
      <c r="B175" s="15" t="s">
        <v>416</v>
      </c>
      <c r="C175" s="15" t="s">
        <v>417</v>
      </c>
      <c r="D175" s="16">
        <v>3.8</v>
      </c>
      <c r="E175" s="17">
        <f t="shared" si="20"/>
        <v>9</v>
      </c>
      <c r="F175" s="17">
        <f t="shared" si="17"/>
        <v>389</v>
      </c>
      <c r="G175" s="18">
        <f t="shared" si="27"/>
        <v>9</v>
      </c>
      <c r="H175" s="19" t="s">
        <v>399</v>
      </c>
      <c r="I175" s="73" t="s">
        <v>405</v>
      </c>
      <c r="J175" s="14"/>
      <c r="L175" s="6" t="str">
        <f t="shared" si="21"/>
        <v>2030413049</v>
      </c>
      <c r="M175" s="46" t="s">
        <v>298</v>
      </c>
      <c r="N175" s="37">
        <v>13.75</v>
      </c>
      <c r="O175" s="22">
        <f t="shared" si="22"/>
        <v>9</v>
      </c>
      <c r="P175" t="str">
        <f t="shared" si="23"/>
        <v/>
      </c>
      <c r="Q175" s="15" t="s">
        <v>416</v>
      </c>
      <c r="R175" s="17">
        <v>9</v>
      </c>
    </row>
    <row r="176" spans="1:18" ht="19.899999999999999" customHeight="1" x14ac:dyDescent="0.2">
      <c r="A176" s="14"/>
      <c r="B176" s="15" t="s">
        <v>406</v>
      </c>
      <c r="C176" s="15" t="s">
        <v>407</v>
      </c>
      <c r="D176" s="16">
        <v>3.8</v>
      </c>
      <c r="E176" s="17">
        <f t="shared" si="20"/>
        <v>28.25</v>
      </c>
      <c r="F176" s="17">
        <f t="shared" si="17"/>
        <v>408.25</v>
      </c>
      <c r="G176" s="18">
        <f t="shared" si="27"/>
        <v>3</v>
      </c>
      <c r="H176" s="19" t="s">
        <v>399</v>
      </c>
      <c r="I176" s="73" t="s">
        <v>405</v>
      </c>
      <c r="J176" s="14"/>
      <c r="L176" s="6" t="str">
        <f t="shared" si="21"/>
        <v>2030403030</v>
      </c>
      <c r="M176" s="46" t="s">
        <v>268</v>
      </c>
      <c r="N176" s="37">
        <v>12.5</v>
      </c>
      <c r="O176" s="22">
        <f t="shared" si="22"/>
        <v>26.25</v>
      </c>
      <c r="P176" t="str">
        <f t="shared" si="23"/>
        <v>N</v>
      </c>
      <c r="Q176" s="15" t="s">
        <v>406</v>
      </c>
      <c r="R176" s="17">
        <v>26.25</v>
      </c>
    </row>
    <row r="177" spans="1:18" ht="19.899999999999999" hidden="1" customHeight="1" x14ac:dyDescent="0.2">
      <c r="A177" s="14"/>
      <c r="B177" s="15" t="s">
        <v>428</v>
      </c>
      <c r="C177" s="15" t="s">
        <v>429</v>
      </c>
      <c r="D177" s="16">
        <v>3.7</v>
      </c>
      <c r="E177" s="17">
        <f t="shared" si="20"/>
        <v>3.5</v>
      </c>
      <c r="F177" s="17">
        <f t="shared" si="17"/>
        <v>373.5</v>
      </c>
      <c r="G177" s="18">
        <f t="shared" si="27"/>
        <v>15</v>
      </c>
      <c r="H177" s="19" t="s">
        <v>399</v>
      </c>
      <c r="I177" s="73" t="s">
        <v>405</v>
      </c>
      <c r="J177" s="14"/>
      <c r="L177" s="6" t="str">
        <f t="shared" si="21"/>
        <v>2030413094</v>
      </c>
      <c r="M177" s="46" t="s">
        <v>316</v>
      </c>
      <c r="N177" s="37">
        <v>3</v>
      </c>
      <c r="O177" s="22">
        <f t="shared" si="22"/>
        <v>3.5</v>
      </c>
      <c r="P177" t="str">
        <f t="shared" si="23"/>
        <v/>
      </c>
      <c r="Q177" s="15" t="s">
        <v>428</v>
      </c>
      <c r="R177" s="17">
        <v>3.5</v>
      </c>
    </row>
    <row r="178" spans="1:18" ht="19.899999999999999" hidden="1" customHeight="1" x14ac:dyDescent="0.2">
      <c r="A178" s="14"/>
      <c r="B178" s="15" t="s">
        <v>432</v>
      </c>
      <c r="C178" s="15" t="s">
        <v>433</v>
      </c>
      <c r="D178" s="16">
        <v>3.7</v>
      </c>
      <c r="E178" s="17">
        <f t="shared" si="20"/>
        <v>3</v>
      </c>
      <c r="F178" s="17">
        <f t="shared" ref="F178:F195" si="28">D178*100+E178</f>
        <v>373</v>
      </c>
      <c r="G178" s="18">
        <f t="shared" si="27"/>
        <v>16</v>
      </c>
      <c r="H178" s="19" t="s">
        <v>399</v>
      </c>
      <c r="I178" s="73" t="s">
        <v>405</v>
      </c>
      <c r="J178" s="14"/>
      <c r="L178" s="6" t="str">
        <f t="shared" si="21"/>
        <v>2030403001</v>
      </c>
      <c r="M178" s="46" t="s">
        <v>276</v>
      </c>
      <c r="N178" s="37">
        <v>3</v>
      </c>
      <c r="O178" s="22">
        <f t="shared" si="22"/>
        <v>3</v>
      </c>
      <c r="P178" t="str">
        <f t="shared" si="23"/>
        <v/>
      </c>
      <c r="Q178" s="15" t="s">
        <v>432</v>
      </c>
      <c r="R178" s="17">
        <v>3</v>
      </c>
    </row>
    <row r="179" spans="1:18" ht="19.899999999999999" hidden="1" customHeight="1" x14ac:dyDescent="0.2">
      <c r="A179" s="14"/>
      <c r="B179" s="15" t="s">
        <v>426</v>
      </c>
      <c r="C179" s="15" t="s">
        <v>427</v>
      </c>
      <c r="D179" s="16">
        <v>3.6</v>
      </c>
      <c r="E179" s="17">
        <f t="shared" si="20"/>
        <v>17.5</v>
      </c>
      <c r="F179" s="17">
        <f t="shared" si="28"/>
        <v>377.5</v>
      </c>
      <c r="G179" s="18">
        <f t="shared" si="27"/>
        <v>14</v>
      </c>
      <c r="H179" s="19" t="s">
        <v>399</v>
      </c>
      <c r="I179" s="73" t="s">
        <v>405</v>
      </c>
      <c r="J179" s="14"/>
      <c r="L179" s="6" t="str">
        <f t="shared" si="21"/>
        <v>2030403014</v>
      </c>
      <c r="M179" s="46" t="s">
        <v>262</v>
      </c>
      <c r="N179" s="37">
        <v>12.25</v>
      </c>
      <c r="O179" s="22">
        <f t="shared" si="22"/>
        <v>17.5</v>
      </c>
      <c r="P179" t="str">
        <f t="shared" si="23"/>
        <v/>
      </c>
      <c r="Q179" s="15" t="s">
        <v>426</v>
      </c>
      <c r="R179" s="17">
        <v>17.5</v>
      </c>
    </row>
    <row r="180" spans="1:18" ht="19.899999999999999" customHeight="1" x14ac:dyDescent="0.2">
      <c r="A180" s="14"/>
      <c r="B180" s="15" t="s">
        <v>410</v>
      </c>
      <c r="C180" s="15" t="s">
        <v>411</v>
      </c>
      <c r="D180" s="16">
        <v>3.8</v>
      </c>
      <c r="E180" s="17">
        <f t="shared" si="20"/>
        <v>23</v>
      </c>
      <c r="F180" s="17">
        <f t="shared" si="28"/>
        <v>403</v>
      </c>
      <c r="G180" s="18">
        <f t="shared" si="27"/>
        <v>6</v>
      </c>
      <c r="H180" s="19" t="s">
        <v>399</v>
      </c>
      <c r="I180" s="73" t="s">
        <v>400</v>
      </c>
      <c r="J180" s="14"/>
      <c r="L180" s="6" t="str">
        <f t="shared" si="21"/>
        <v>2030414015</v>
      </c>
      <c r="M180" s="46" t="s">
        <v>334</v>
      </c>
      <c r="N180" s="37">
        <v>4.25</v>
      </c>
      <c r="O180" s="22">
        <f t="shared" si="22"/>
        <v>31</v>
      </c>
      <c r="P180" t="str">
        <f t="shared" si="23"/>
        <v>N</v>
      </c>
      <c r="Q180" s="15" t="s">
        <v>410</v>
      </c>
      <c r="R180" s="17">
        <v>31</v>
      </c>
    </row>
    <row r="181" spans="1:18" ht="19.899999999999999" hidden="1" customHeight="1" x14ac:dyDescent="0.2">
      <c r="A181" s="14"/>
      <c r="B181" s="15" t="s">
        <v>434</v>
      </c>
      <c r="C181" s="15" t="s">
        <v>435</v>
      </c>
      <c r="D181" s="16">
        <v>3.7</v>
      </c>
      <c r="E181" s="17">
        <f t="shared" si="20"/>
        <v>1.5</v>
      </c>
      <c r="F181" s="17">
        <f t="shared" si="28"/>
        <v>371.5</v>
      </c>
      <c r="G181" s="18">
        <f t="shared" si="27"/>
        <v>18</v>
      </c>
      <c r="H181" s="19" t="s">
        <v>399</v>
      </c>
      <c r="I181" s="73" t="s">
        <v>400</v>
      </c>
      <c r="J181" s="14"/>
      <c r="L181" s="6" t="str">
        <f t="shared" si="21"/>
        <v>2030413106</v>
      </c>
      <c r="M181" s="47" t="s">
        <v>312</v>
      </c>
      <c r="N181" s="37">
        <v>16.25</v>
      </c>
      <c r="O181" s="22">
        <f t="shared" si="22"/>
        <v>1.5</v>
      </c>
      <c r="P181" t="str">
        <f t="shared" si="23"/>
        <v/>
      </c>
      <c r="Q181" s="15" t="s">
        <v>434</v>
      </c>
      <c r="R181" s="17">
        <v>1.5</v>
      </c>
    </row>
    <row r="182" spans="1:18" ht="19.899999999999999" hidden="1" customHeight="1" x14ac:dyDescent="0.2">
      <c r="A182" s="14"/>
      <c r="B182" s="15" t="s">
        <v>440</v>
      </c>
      <c r="C182" s="15" t="s">
        <v>441</v>
      </c>
      <c r="D182" s="16">
        <v>3.6</v>
      </c>
      <c r="E182" s="17">
        <v>0</v>
      </c>
      <c r="F182" s="17">
        <f t="shared" si="28"/>
        <v>360</v>
      </c>
      <c r="G182" s="18">
        <f t="shared" si="27"/>
        <v>21</v>
      </c>
      <c r="H182" s="19" t="s">
        <v>399</v>
      </c>
      <c r="I182" s="73" t="s">
        <v>400</v>
      </c>
      <c r="J182" s="14"/>
      <c r="K182" s="6" t="s">
        <v>444</v>
      </c>
      <c r="L182" s="6" t="str">
        <f t="shared" si="21"/>
        <v>2030413036</v>
      </c>
      <c r="M182" s="46" t="s">
        <v>293</v>
      </c>
      <c r="N182" s="37">
        <v>16.75</v>
      </c>
      <c r="O182" s="22">
        <f t="shared" si="22"/>
        <v>0</v>
      </c>
      <c r="P182" t="str">
        <f t="shared" si="23"/>
        <v/>
      </c>
      <c r="Q182" s="15" t="s">
        <v>440</v>
      </c>
      <c r="R182" s="17">
        <v>0</v>
      </c>
    </row>
    <row r="183" spans="1:18" ht="19.899999999999999" hidden="1" customHeight="1" x14ac:dyDescent="0.2">
      <c r="A183" s="14"/>
      <c r="B183" s="15" t="s">
        <v>436</v>
      </c>
      <c r="C183" s="15" t="s">
        <v>437</v>
      </c>
      <c r="D183" s="16">
        <v>3.6</v>
      </c>
      <c r="E183" s="17">
        <f t="shared" si="20"/>
        <v>0.25</v>
      </c>
      <c r="F183" s="17">
        <f t="shared" si="28"/>
        <v>360.25</v>
      </c>
      <c r="G183" s="18">
        <f t="shared" si="27"/>
        <v>20</v>
      </c>
      <c r="H183" s="19" t="s">
        <v>399</v>
      </c>
      <c r="I183" s="73" t="s">
        <v>400</v>
      </c>
      <c r="J183" s="14"/>
      <c r="L183" s="6" t="str">
        <f t="shared" si="21"/>
        <v>2030413105</v>
      </c>
      <c r="M183" s="46" t="s">
        <v>296</v>
      </c>
      <c r="N183" s="37">
        <v>10.75</v>
      </c>
      <c r="O183" s="22">
        <f t="shared" si="22"/>
        <v>0.25</v>
      </c>
      <c r="P183" t="str">
        <f t="shared" si="23"/>
        <v/>
      </c>
      <c r="Q183" s="15" t="s">
        <v>436</v>
      </c>
      <c r="R183" s="17">
        <v>0.25</v>
      </c>
    </row>
    <row r="184" spans="1:18" ht="19.899999999999999" customHeight="1" x14ac:dyDescent="0.2">
      <c r="A184" s="14"/>
      <c r="B184" s="15" t="s">
        <v>438</v>
      </c>
      <c r="C184" s="15" t="s">
        <v>439</v>
      </c>
      <c r="D184" s="16">
        <v>3.6</v>
      </c>
      <c r="E184" s="17">
        <f t="shared" si="20"/>
        <v>3.25</v>
      </c>
      <c r="F184" s="17">
        <f t="shared" si="28"/>
        <v>363.25</v>
      </c>
      <c r="G184" s="18">
        <f t="shared" si="27"/>
        <v>19</v>
      </c>
      <c r="H184" s="19" t="s">
        <v>399</v>
      </c>
      <c r="I184" s="73" t="s">
        <v>400</v>
      </c>
      <c r="J184" s="14"/>
      <c r="L184" s="6" t="str">
        <f t="shared" si="21"/>
        <v>2030403002</v>
      </c>
      <c r="M184" s="46" t="s">
        <v>266</v>
      </c>
      <c r="N184" s="37">
        <v>14.5</v>
      </c>
      <c r="O184" s="22">
        <f t="shared" si="22"/>
        <v>0.25</v>
      </c>
      <c r="P184" t="str">
        <f t="shared" si="23"/>
        <v>N</v>
      </c>
      <c r="Q184" s="15" t="s">
        <v>438</v>
      </c>
      <c r="R184" s="17">
        <v>0.25</v>
      </c>
    </row>
    <row r="185" spans="1:18" ht="19.899999999999999" customHeight="1" x14ac:dyDescent="0.2">
      <c r="A185" s="14"/>
      <c r="B185" s="15" t="s">
        <v>412</v>
      </c>
      <c r="C185" s="15" t="s">
        <v>413</v>
      </c>
      <c r="D185" s="16">
        <v>3.7</v>
      </c>
      <c r="E185" s="17">
        <f t="shared" si="20"/>
        <v>28.5</v>
      </c>
      <c r="F185" s="17">
        <f t="shared" si="28"/>
        <v>398.5</v>
      </c>
      <c r="G185" s="18">
        <f t="shared" si="27"/>
        <v>7</v>
      </c>
      <c r="H185" s="19" t="s">
        <v>399</v>
      </c>
      <c r="I185" s="73" t="s">
        <v>400</v>
      </c>
      <c r="J185" s="14"/>
      <c r="L185" s="6" t="str">
        <f t="shared" si="21"/>
        <v>2030414031</v>
      </c>
      <c r="M185" s="46" t="s">
        <v>330</v>
      </c>
      <c r="N185" s="37">
        <v>3</v>
      </c>
      <c r="O185" s="22">
        <f t="shared" si="22"/>
        <v>25.5</v>
      </c>
      <c r="P185" t="str">
        <f t="shared" si="23"/>
        <v>N</v>
      </c>
      <c r="Q185" s="15" t="s">
        <v>412</v>
      </c>
      <c r="R185" s="17">
        <v>25.5</v>
      </c>
    </row>
    <row r="186" spans="1:18" ht="19.899999999999999" hidden="1" customHeight="1" x14ac:dyDescent="0.2">
      <c r="A186" s="14"/>
      <c r="B186" s="15" t="s">
        <v>414</v>
      </c>
      <c r="C186" s="15" t="s">
        <v>415</v>
      </c>
      <c r="D186" s="16">
        <v>3.8</v>
      </c>
      <c r="E186" s="17">
        <f t="shared" si="20"/>
        <v>9.5</v>
      </c>
      <c r="F186" s="17">
        <f t="shared" si="28"/>
        <v>389.5</v>
      </c>
      <c r="G186" s="18">
        <f t="shared" si="27"/>
        <v>8</v>
      </c>
      <c r="H186" s="19" t="s">
        <v>399</v>
      </c>
      <c r="I186" s="73" t="s">
        <v>400</v>
      </c>
      <c r="J186" s="14"/>
      <c r="L186" s="6" t="str">
        <f t="shared" si="21"/>
        <v>2030403007</v>
      </c>
      <c r="M186" s="46" t="s">
        <v>270</v>
      </c>
      <c r="N186" s="37">
        <v>4</v>
      </c>
      <c r="O186" s="22">
        <f t="shared" si="22"/>
        <v>9.5</v>
      </c>
      <c r="P186" t="str">
        <f t="shared" si="23"/>
        <v/>
      </c>
      <c r="Q186" s="15" t="s">
        <v>414</v>
      </c>
      <c r="R186" s="17">
        <v>9.5</v>
      </c>
    </row>
    <row r="187" spans="1:18" ht="19.899999999999999" customHeight="1" x14ac:dyDescent="0.2">
      <c r="A187" s="14"/>
      <c r="B187" s="15" t="s">
        <v>424</v>
      </c>
      <c r="C187" s="15" t="s">
        <v>425</v>
      </c>
      <c r="D187" s="16">
        <v>3.7</v>
      </c>
      <c r="E187" s="17">
        <f t="shared" si="20"/>
        <v>11.25</v>
      </c>
      <c r="F187" s="17">
        <f t="shared" si="28"/>
        <v>381.25</v>
      </c>
      <c r="G187" s="18">
        <f t="shared" si="27"/>
        <v>13</v>
      </c>
      <c r="H187" s="19" t="s">
        <v>399</v>
      </c>
      <c r="I187" s="73" t="s">
        <v>400</v>
      </c>
      <c r="J187" s="14"/>
      <c r="L187" s="6" t="str">
        <f t="shared" si="21"/>
        <v>2030413086</v>
      </c>
      <c r="M187" s="46" t="s">
        <v>322</v>
      </c>
      <c r="N187" s="37">
        <v>4.5</v>
      </c>
      <c r="O187" s="22">
        <f t="shared" si="22"/>
        <v>10.75</v>
      </c>
      <c r="P187" t="str">
        <f t="shared" si="23"/>
        <v>N</v>
      </c>
      <c r="Q187" s="15" t="s">
        <v>424</v>
      </c>
      <c r="R187" s="17">
        <v>10.75</v>
      </c>
    </row>
    <row r="188" spans="1:18" ht="19.899999999999999" hidden="1" customHeight="1" x14ac:dyDescent="0.2">
      <c r="A188" s="14"/>
      <c r="B188" s="15" t="s">
        <v>397</v>
      </c>
      <c r="C188" s="15" t="s">
        <v>398</v>
      </c>
      <c r="D188" s="16">
        <v>3.8</v>
      </c>
      <c r="E188" s="17">
        <f t="shared" si="20"/>
        <v>29</v>
      </c>
      <c r="F188" s="17">
        <f t="shared" si="28"/>
        <v>409</v>
      </c>
      <c r="G188" s="18">
        <f t="shared" si="27"/>
        <v>2</v>
      </c>
      <c r="H188" s="19" t="s">
        <v>399</v>
      </c>
      <c r="I188" s="73" t="s">
        <v>400</v>
      </c>
      <c r="J188" s="14"/>
      <c r="L188" s="6" t="str">
        <f t="shared" si="21"/>
        <v>2030413028</v>
      </c>
      <c r="M188" s="46" t="s">
        <v>280</v>
      </c>
      <c r="N188" s="37">
        <v>28.5</v>
      </c>
      <c r="O188" s="22">
        <f t="shared" si="22"/>
        <v>29</v>
      </c>
      <c r="P188" t="str">
        <f t="shared" si="23"/>
        <v/>
      </c>
      <c r="Q188" s="15" t="s">
        <v>397</v>
      </c>
      <c r="R188" s="17">
        <v>29</v>
      </c>
    </row>
    <row r="189" spans="1:18" ht="19.899999999999999" customHeight="1" x14ac:dyDescent="0.2">
      <c r="A189" s="14"/>
      <c r="B189" s="15" t="s">
        <v>418</v>
      </c>
      <c r="C189" s="15" t="s">
        <v>419</v>
      </c>
      <c r="D189" s="16">
        <v>3.8</v>
      </c>
      <c r="E189" s="17">
        <f t="shared" si="20"/>
        <v>5.5</v>
      </c>
      <c r="F189" s="17">
        <f t="shared" si="28"/>
        <v>385.5</v>
      </c>
      <c r="G189" s="18">
        <f t="shared" si="27"/>
        <v>10</v>
      </c>
      <c r="H189" s="19" t="s">
        <v>399</v>
      </c>
      <c r="I189" s="73" t="s">
        <v>400</v>
      </c>
      <c r="J189" s="14"/>
      <c r="L189" s="6" t="str">
        <f t="shared" si="21"/>
        <v>2030414013</v>
      </c>
      <c r="M189" s="46" t="s">
        <v>324</v>
      </c>
      <c r="N189" s="37">
        <v>22.5</v>
      </c>
      <c r="O189" s="22">
        <f t="shared" si="22"/>
        <v>4.5</v>
      </c>
      <c r="P189" t="str">
        <f t="shared" si="23"/>
        <v>N</v>
      </c>
      <c r="Q189" s="15" t="s">
        <v>418</v>
      </c>
      <c r="R189" s="17">
        <v>4.5</v>
      </c>
    </row>
    <row r="190" spans="1:18" ht="19.899999999999999" hidden="1" customHeight="1" x14ac:dyDescent="0.2">
      <c r="A190" s="14"/>
      <c r="B190" s="15" t="s">
        <v>408</v>
      </c>
      <c r="C190" s="15" t="s">
        <v>409</v>
      </c>
      <c r="D190" s="16">
        <v>3.9</v>
      </c>
      <c r="E190" s="17">
        <f t="shared" si="20"/>
        <v>14.5</v>
      </c>
      <c r="F190" s="17">
        <f t="shared" si="28"/>
        <v>404.5</v>
      </c>
      <c r="G190" s="18">
        <f t="shared" si="27"/>
        <v>5</v>
      </c>
      <c r="H190" s="19" t="s">
        <v>399</v>
      </c>
      <c r="I190" s="73" t="s">
        <v>400</v>
      </c>
      <c r="J190" s="14"/>
      <c r="L190" s="6" t="str">
        <f t="shared" si="21"/>
        <v>2030413071</v>
      </c>
      <c r="M190" s="46" t="s">
        <v>289</v>
      </c>
      <c r="N190" s="37">
        <v>23</v>
      </c>
      <c r="O190" s="22">
        <f t="shared" si="22"/>
        <v>14.5</v>
      </c>
      <c r="P190" t="str">
        <f t="shared" si="23"/>
        <v/>
      </c>
      <c r="Q190" s="15" t="s">
        <v>408</v>
      </c>
      <c r="R190" s="17">
        <v>14.5</v>
      </c>
    </row>
    <row r="191" spans="1:18" ht="19.899999999999999" hidden="1" customHeight="1" x14ac:dyDescent="0.2">
      <c r="A191" s="14"/>
      <c r="B191" s="15" t="s">
        <v>328</v>
      </c>
      <c r="C191" s="15" t="s">
        <v>329</v>
      </c>
      <c r="D191" s="16">
        <v>3.7</v>
      </c>
      <c r="E191" s="17">
        <f t="shared" si="20"/>
        <v>9.5</v>
      </c>
      <c r="F191" s="17">
        <f t="shared" si="28"/>
        <v>379.5</v>
      </c>
      <c r="G191" s="18">
        <f>RANK(F191,$F$191:$F$195,0)</f>
        <v>2</v>
      </c>
      <c r="H191" s="19" t="s">
        <v>326</v>
      </c>
      <c r="I191" s="73" t="s">
        <v>327</v>
      </c>
      <c r="J191" s="14"/>
      <c r="L191" s="6" t="str">
        <f t="shared" si="21"/>
        <v>2030413112</v>
      </c>
      <c r="M191" s="46" t="s">
        <v>291</v>
      </c>
      <c r="N191" s="37">
        <v>29.25</v>
      </c>
      <c r="O191" s="22">
        <f t="shared" si="22"/>
        <v>9.5</v>
      </c>
      <c r="P191" t="str">
        <f t="shared" si="23"/>
        <v/>
      </c>
      <c r="Q191" s="15" t="s">
        <v>328</v>
      </c>
      <c r="R191" s="17">
        <v>9.5</v>
      </c>
    </row>
    <row r="192" spans="1:18" ht="19.899999999999999" hidden="1" customHeight="1" x14ac:dyDescent="0.2">
      <c r="A192" s="14"/>
      <c r="B192" s="15" t="s">
        <v>324</v>
      </c>
      <c r="C192" s="15" t="s">
        <v>325</v>
      </c>
      <c r="D192" s="16">
        <v>3.8</v>
      </c>
      <c r="E192" s="17">
        <f t="shared" si="20"/>
        <v>22.5</v>
      </c>
      <c r="F192" s="17">
        <f t="shared" si="28"/>
        <v>402.5</v>
      </c>
      <c r="G192" s="18">
        <f>RANK(F192,$F$191:$F$195,0)</f>
        <v>1</v>
      </c>
      <c r="H192" s="19" t="s">
        <v>326</v>
      </c>
      <c r="I192" s="73" t="s">
        <v>327</v>
      </c>
      <c r="J192" s="14"/>
      <c r="L192" s="6" t="str">
        <f t="shared" si="21"/>
        <v>2030413067</v>
      </c>
      <c r="M192" s="48" t="s">
        <v>318</v>
      </c>
      <c r="N192" s="41">
        <v>1.5</v>
      </c>
      <c r="O192" s="22">
        <f t="shared" si="22"/>
        <v>22.5</v>
      </c>
      <c r="P192" t="str">
        <f t="shared" si="23"/>
        <v/>
      </c>
      <c r="Q192" s="15" t="s">
        <v>324</v>
      </c>
      <c r="R192" s="17">
        <v>22.5</v>
      </c>
    </row>
    <row r="193" spans="1:18" ht="19.899999999999999" hidden="1" customHeight="1" x14ac:dyDescent="0.2">
      <c r="A193" s="14"/>
      <c r="B193" s="15" t="s">
        <v>334</v>
      </c>
      <c r="C193" s="15" t="s">
        <v>335</v>
      </c>
      <c r="D193" s="16">
        <v>3.6</v>
      </c>
      <c r="E193" s="17">
        <f t="shared" si="20"/>
        <v>4.25</v>
      </c>
      <c r="F193" s="17">
        <f t="shared" si="28"/>
        <v>364.25</v>
      </c>
      <c r="G193" s="18">
        <f>RANK(F193,$F$191:$F$195,0)</f>
        <v>5</v>
      </c>
      <c r="H193" s="19" t="s">
        <v>326</v>
      </c>
      <c r="I193" s="73" t="s">
        <v>327</v>
      </c>
      <c r="J193" s="14"/>
      <c r="L193" s="6" t="str">
        <f t="shared" si="21"/>
        <v>2030413017</v>
      </c>
      <c r="M193" s="46" t="s">
        <v>302</v>
      </c>
      <c r="N193" s="37">
        <v>12.5</v>
      </c>
      <c r="O193" s="22">
        <f t="shared" si="22"/>
        <v>4.25</v>
      </c>
      <c r="P193" t="str">
        <f t="shared" si="23"/>
        <v/>
      </c>
      <c r="Q193" s="15" t="s">
        <v>334</v>
      </c>
      <c r="R193" s="17">
        <v>4.25</v>
      </c>
    </row>
    <row r="194" spans="1:18" ht="19.899999999999999" hidden="1" customHeight="1" x14ac:dyDescent="0.2">
      <c r="A194" s="14"/>
      <c r="B194" s="15" t="s">
        <v>332</v>
      </c>
      <c r="C194" s="15" t="s">
        <v>333</v>
      </c>
      <c r="D194" s="16">
        <v>3.5</v>
      </c>
      <c r="E194" s="17">
        <f t="shared" si="20"/>
        <v>16.75</v>
      </c>
      <c r="F194" s="17">
        <f t="shared" si="28"/>
        <v>366.75</v>
      </c>
      <c r="G194" s="18">
        <f>RANK(F194,$F$191:$F$195,0)</f>
        <v>4</v>
      </c>
      <c r="H194" s="19" t="s">
        <v>326</v>
      </c>
      <c r="I194" s="73" t="s">
        <v>327</v>
      </c>
      <c r="J194" s="14"/>
      <c r="L194" s="6" t="str">
        <f t="shared" si="21"/>
        <v>2009408040</v>
      </c>
      <c r="M194" s="46" t="s">
        <v>284</v>
      </c>
      <c r="N194" s="37">
        <v>27.5</v>
      </c>
      <c r="O194" s="22">
        <f t="shared" si="22"/>
        <v>16.75</v>
      </c>
      <c r="P194" t="str">
        <f t="shared" si="23"/>
        <v/>
      </c>
      <c r="Q194" s="15" t="s">
        <v>332</v>
      </c>
      <c r="R194" s="17">
        <v>16.75</v>
      </c>
    </row>
    <row r="195" spans="1:18" ht="19.899999999999999" hidden="1" customHeight="1" x14ac:dyDescent="0.2">
      <c r="A195" s="14"/>
      <c r="B195" s="15" t="s">
        <v>330</v>
      </c>
      <c r="C195" s="15" t="s">
        <v>331</v>
      </c>
      <c r="D195" s="16">
        <v>3.7</v>
      </c>
      <c r="E195" s="17">
        <f>VLOOKUP(B195,$M:$N,2,0)</f>
        <v>3</v>
      </c>
      <c r="F195" s="17">
        <f t="shared" si="28"/>
        <v>373</v>
      </c>
      <c r="G195" s="18">
        <f>RANK(F195,$F$191:$F$195,0)</f>
        <v>3</v>
      </c>
      <c r="H195" s="19" t="s">
        <v>326</v>
      </c>
      <c r="I195" s="73" t="s">
        <v>327</v>
      </c>
      <c r="J195" s="14"/>
      <c r="L195" s="6" t="str">
        <f t="shared" ref="L195:L228" si="29">VLOOKUP(M195,$B:$B,1,0)</f>
        <v>2030414028</v>
      </c>
      <c r="M195" s="46" t="s">
        <v>332</v>
      </c>
      <c r="N195" s="37">
        <v>16.75</v>
      </c>
      <c r="O195" s="22">
        <f t="shared" ref="O195" si="30">VLOOKUP(B195,$Q:$R,2,0)</f>
        <v>3</v>
      </c>
      <c r="P195" t="str">
        <f t="shared" ref="P195" si="31">IF(E195=O195,"","N")</f>
        <v/>
      </c>
      <c r="Q195" s="15" t="s">
        <v>330</v>
      </c>
      <c r="R195" s="17">
        <v>3</v>
      </c>
    </row>
    <row r="196" spans="1:18" ht="19.899999999999999" hidden="1" customHeight="1" x14ac:dyDescent="0.2">
      <c r="L196" s="6" t="str">
        <f t="shared" si="29"/>
        <v>2030414010</v>
      </c>
      <c r="M196" s="46" t="s">
        <v>328</v>
      </c>
      <c r="N196" s="37">
        <v>9.5</v>
      </c>
    </row>
    <row r="197" spans="1:18" ht="19.899999999999999" hidden="1" customHeight="1" x14ac:dyDescent="0.2">
      <c r="L197" s="6" t="str">
        <f t="shared" si="29"/>
        <v>2030403025</v>
      </c>
      <c r="M197" s="46" t="s">
        <v>272</v>
      </c>
      <c r="N197" s="37">
        <v>4</v>
      </c>
    </row>
    <row r="198" spans="1:18" ht="19.899999999999999" hidden="1" customHeight="1" x14ac:dyDescent="0.2">
      <c r="L198" s="6" t="str">
        <f t="shared" si="29"/>
        <v>2030403017</v>
      </c>
      <c r="M198" s="46" t="s">
        <v>278</v>
      </c>
      <c r="N198" s="37">
        <v>0</v>
      </c>
    </row>
    <row r="199" spans="1:18" ht="19.899999999999999" hidden="1" customHeight="1" x14ac:dyDescent="0.2">
      <c r="L199" s="6" t="str">
        <f t="shared" si="29"/>
        <v>2030413081</v>
      </c>
      <c r="M199" s="46" t="s">
        <v>300</v>
      </c>
      <c r="N199" s="37">
        <v>13</v>
      </c>
    </row>
    <row r="200" spans="1:18" ht="19.899999999999999" hidden="1" customHeight="1" x14ac:dyDescent="0.2">
      <c r="L200" s="6" t="str">
        <f t="shared" si="29"/>
        <v>2030413070</v>
      </c>
      <c r="M200" s="48" t="s">
        <v>308</v>
      </c>
      <c r="N200" s="41">
        <v>9.5</v>
      </c>
    </row>
    <row r="201" spans="1:18" ht="19.899999999999999" hidden="1" customHeight="1" x14ac:dyDescent="0.2">
      <c r="L201" s="6" t="str">
        <f t="shared" si="29"/>
        <v>2030413101</v>
      </c>
      <c r="M201" s="49" t="s">
        <v>314</v>
      </c>
      <c r="N201" s="50">
        <v>13.25</v>
      </c>
    </row>
    <row r="202" spans="1:18" ht="19.899999999999999" hidden="1" customHeight="1" x14ac:dyDescent="0.2">
      <c r="L202" s="6" t="str">
        <f t="shared" si="29"/>
        <v>2030401071</v>
      </c>
      <c r="M202" s="85" t="s">
        <v>248</v>
      </c>
      <c r="N202" s="52">
        <v>11.5</v>
      </c>
    </row>
    <row r="203" spans="1:18" ht="19.899999999999999" hidden="1" customHeight="1" x14ac:dyDescent="0.2">
      <c r="L203" s="6" t="str">
        <f t="shared" si="29"/>
        <v>2009401036</v>
      </c>
      <c r="M203" s="85" t="s">
        <v>244</v>
      </c>
      <c r="N203" s="53">
        <v>55</v>
      </c>
    </row>
    <row r="204" spans="1:18" ht="19.899999999999999" hidden="1" customHeight="1" x14ac:dyDescent="0.2">
      <c r="L204" s="6" t="str">
        <f t="shared" si="29"/>
        <v>2009407014</v>
      </c>
      <c r="M204" s="85" t="s">
        <v>258</v>
      </c>
      <c r="N204" s="52">
        <v>43</v>
      </c>
    </row>
    <row r="205" spans="1:18" ht="19.899999999999999" hidden="1" customHeight="1" x14ac:dyDescent="0.2">
      <c r="L205" s="6" t="str">
        <f t="shared" si="29"/>
        <v>2030408026</v>
      </c>
      <c r="M205" s="85" t="s">
        <v>250</v>
      </c>
      <c r="N205" s="52">
        <v>4.5</v>
      </c>
    </row>
    <row r="206" spans="1:18" ht="19.899999999999999" hidden="1" customHeight="1" x14ac:dyDescent="0.2">
      <c r="L206" s="6" t="str">
        <f t="shared" si="29"/>
        <v>2030412040</v>
      </c>
      <c r="M206" s="85" t="s">
        <v>260</v>
      </c>
      <c r="N206" s="52">
        <v>3</v>
      </c>
    </row>
    <row r="207" spans="1:18" ht="19.899999999999999" hidden="1" customHeight="1" x14ac:dyDescent="0.2">
      <c r="L207" s="6" t="str">
        <f t="shared" si="29"/>
        <v>2030401001</v>
      </c>
      <c r="M207" s="85" t="s">
        <v>252</v>
      </c>
      <c r="N207" s="52">
        <v>56</v>
      </c>
    </row>
    <row r="208" spans="1:18" ht="19.899999999999999" hidden="1" customHeight="1" x14ac:dyDescent="0.2">
      <c r="L208" s="6" t="str">
        <f t="shared" si="29"/>
        <v>2030401034</v>
      </c>
      <c r="M208" s="85" t="s">
        <v>256</v>
      </c>
      <c r="N208" s="52">
        <v>55</v>
      </c>
    </row>
    <row r="209" spans="12:14" ht="19.899999999999999" hidden="1" customHeight="1" x14ac:dyDescent="0.2">
      <c r="L209" s="6" t="str">
        <f t="shared" si="29"/>
        <v>1930510015</v>
      </c>
      <c r="M209" s="54" t="s">
        <v>354</v>
      </c>
      <c r="N209" s="55">
        <v>51.75</v>
      </c>
    </row>
    <row r="210" spans="12:14" ht="19.899999999999999" hidden="1" customHeight="1" x14ac:dyDescent="0.2">
      <c r="L210" s="6" t="str">
        <f t="shared" si="29"/>
        <v>1930510037</v>
      </c>
      <c r="M210" s="54" t="s">
        <v>358</v>
      </c>
      <c r="N210" s="55">
        <v>30.25</v>
      </c>
    </row>
    <row r="211" spans="12:14" ht="19.899999999999999" hidden="1" customHeight="1" x14ac:dyDescent="0.2">
      <c r="L211" s="6" t="str">
        <f t="shared" si="29"/>
        <v>1930510033</v>
      </c>
      <c r="M211" s="54" t="s">
        <v>360</v>
      </c>
      <c r="N211" s="55">
        <v>15.75</v>
      </c>
    </row>
    <row r="212" spans="12:14" ht="19.899999999999999" hidden="1" customHeight="1" x14ac:dyDescent="0.2">
      <c r="L212" s="6" t="str">
        <f t="shared" si="29"/>
        <v>1930504054</v>
      </c>
      <c r="M212" s="54" t="s">
        <v>350</v>
      </c>
      <c r="N212" s="55">
        <v>46.5</v>
      </c>
    </row>
    <row r="213" spans="12:14" ht="19.899999999999999" hidden="1" customHeight="1" x14ac:dyDescent="0.2">
      <c r="L213" s="6" t="str">
        <f t="shared" si="29"/>
        <v>1930510035</v>
      </c>
      <c r="M213" s="54" t="s">
        <v>368</v>
      </c>
      <c r="N213" s="55">
        <v>7</v>
      </c>
    </row>
    <row r="214" spans="12:14" ht="19.899999999999999" hidden="1" customHeight="1" x14ac:dyDescent="0.2">
      <c r="L214" s="6" t="str">
        <f t="shared" si="29"/>
        <v>1930510024</v>
      </c>
      <c r="M214" s="54" t="s">
        <v>362</v>
      </c>
      <c r="N214" s="55">
        <v>14</v>
      </c>
    </row>
    <row r="215" spans="12:14" ht="19.899999999999999" hidden="1" customHeight="1" x14ac:dyDescent="0.2">
      <c r="L215" s="6" t="str">
        <f t="shared" si="29"/>
        <v>1930408022</v>
      </c>
      <c r="M215" s="54" t="s">
        <v>364</v>
      </c>
      <c r="N215" s="55">
        <v>10</v>
      </c>
    </row>
    <row r="216" spans="12:14" ht="19.899999999999999" hidden="1" customHeight="1" x14ac:dyDescent="0.2">
      <c r="L216" s="6" t="str">
        <f t="shared" si="29"/>
        <v>1930504057</v>
      </c>
      <c r="M216" s="54" t="s">
        <v>356</v>
      </c>
      <c r="N216" s="55">
        <v>41.5</v>
      </c>
    </row>
    <row r="217" spans="12:14" ht="19.899999999999999" hidden="1" customHeight="1" x14ac:dyDescent="0.2">
      <c r="L217" s="6" t="str">
        <f t="shared" si="29"/>
        <v>1930504061</v>
      </c>
      <c r="M217" s="54" t="s">
        <v>366</v>
      </c>
      <c r="N217" s="55">
        <v>10</v>
      </c>
    </row>
    <row r="218" spans="12:14" ht="19.899999999999999" hidden="1" customHeight="1" x14ac:dyDescent="0.2">
      <c r="L218" s="6" t="str">
        <f t="shared" si="29"/>
        <v>1830507018</v>
      </c>
      <c r="M218" s="54" t="s">
        <v>378</v>
      </c>
      <c r="N218" s="56">
        <v>10</v>
      </c>
    </row>
    <row r="219" spans="12:14" ht="19.899999999999999" hidden="1" customHeight="1" x14ac:dyDescent="0.2">
      <c r="L219" s="6" t="str">
        <f t="shared" si="29"/>
        <v>1930507015</v>
      </c>
      <c r="M219" s="54" t="s">
        <v>393</v>
      </c>
      <c r="N219" s="56">
        <v>1.5</v>
      </c>
    </row>
    <row r="220" spans="12:14" ht="19.899999999999999" hidden="1" customHeight="1" x14ac:dyDescent="0.2">
      <c r="L220" s="6" t="str">
        <f t="shared" si="29"/>
        <v>1930507013</v>
      </c>
      <c r="M220" s="54" t="s">
        <v>374</v>
      </c>
      <c r="N220" s="56">
        <v>25.5</v>
      </c>
    </row>
    <row r="221" spans="12:14" ht="19.899999999999999" hidden="1" customHeight="1" x14ac:dyDescent="0.2">
      <c r="L221" s="6" t="str">
        <f t="shared" si="29"/>
        <v>1930507010</v>
      </c>
      <c r="M221" s="57" t="s">
        <v>385</v>
      </c>
      <c r="N221" s="58">
        <v>14</v>
      </c>
    </row>
    <row r="222" spans="12:14" ht="19.899999999999999" hidden="1" customHeight="1" x14ac:dyDescent="0.2">
      <c r="L222" s="6" t="str">
        <f t="shared" si="29"/>
        <v>1930507020</v>
      </c>
      <c r="M222" s="54" t="s">
        <v>389</v>
      </c>
      <c r="N222" s="56">
        <v>9</v>
      </c>
    </row>
    <row r="223" spans="12:14" ht="19.899999999999999" hidden="1" customHeight="1" x14ac:dyDescent="0.2">
      <c r="L223" s="6" t="str">
        <f t="shared" si="29"/>
        <v>1930507026</v>
      </c>
      <c r="M223" s="54" t="s">
        <v>370</v>
      </c>
      <c r="N223" s="56">
        <v>19</v>
      </c>
    </row>
    <row r="224" spans="12:14" ht="19.899999999999999" hidden="1" customHeight="1" x14ac:dyDescent="0.2">
      <c r="L224" s="6" t="str">
        <f t="shared" si="29"/>
        <v>1930507036</v>
      </c>
      <c r="M224" s="54" t="s">
        <v>376</v>
      </c>
      <c r="N224" s="56">
        <v>12</v>
      </c>
    </row>
    <row r="225" spans="12:14" ht="19.899999999999999" hidden="1" customHeight="1" x14ac:dyDescent="0.2">
      <c r="L225" s="6" t="str">
        <f t="shared" si="29"/>
        <v>1930507038</v>
      </c>
      <c r="M225" s="54" t="s">
        <v>383</v>
      </c>
      <c r="N225" s="59">
        <v>7.5</v>
      </c>
    </row>
    <row r="226" spans="12:14" ht="19.899999999999999" hidden="1" customHeight="1" x14ac:dyDescent="0.2">
      <c r="L226" s="6" t="str">
        <f t="shared" si="29"/>
        <v>1930507025</v>
      </c>
      <c r="M226" s="54" t="s">
        <v>381</v>
      </c>
      <c r="N226" s="56">
        <v>19.5</v>
      </c>
    </row>
    <row r="227" spans="12:14" ht="19.899999999999999" hidden="1" customHeight="1" x14ac:dyDescent="0.2">
      <c r="L227" s="6" t="str">
        <f t="shared" si="29"/>
        <v>1930507006</v>
      </c>
      <c r="M227" s="75" t="s">
        <v>387</v>
      </c>
      <c r="N227" s="56">
        <v>13</v>
      </c>
    </row>
    <row r="228" spans="12:14" ht="19.899999999999999" hidden="1" customHeight="1" x14ac:dyDescent="0.2">
      <c r="L228" s="6" t="str">
        <f t="shared" si="29"/>
        <v>1930507012</v>
      </c>
      <c r="M228" s="57" t="s">
        <v>391</v>
      </c>
      <c r="N228" s="58">
        <v>8</v>
      </c>
    </row>
  </sheetData>
  <autoFilter ref="A1:R228" xr:uid="{00000000-0009-0000-0000-000002000000}">
    <filterColumn colId="15">
      <customFilters>
        <customFilter operator="notEqual" val=""/>
      </customFilters>
    </filterColumn>
  </autoFilter>
  <phoneticPr fontId="18" type="noConversion"/>
  <dataValidations count="3">
    <dataValidation type="decimal" allowBlank="1" showInputMessage="1" showErrorMessage="1" sqref="F1" xr:uid="{00000000-0002-0000-0200-000000000000}">
      <formula1>0</formula1>
      <formula2>1000</formula2>
    </dataValidation>
    <dataValidation type="whole" allowBlank="1" showInputMessage="1" showErrorMessage="1" sqref="G1" xr:uid="{00000000-0002-0000-0200-000001000000}">
      <formula1>0</formula1>
      <formula2>1000</formula2>
    </dataValidation>
    <dataValidation type="list" allowBlank="1" showInputMessage="1" showErrorMessage="1" sqref="H1" xr:uid="{00000000-0002-0000-02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/>
  <headerFooter>
    <oddHeader>&amp;C&amp;18&amp;B苏州医学院推荐2024年优秀应届本科毕业生免试攻读硕士研究生投票表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2025推免</vt:lpstr>
      <vt:lpstr>2023推免 (验证)</vt:lpstr>
      <vt:lpstr>2023推免 (原始)</vt:lpstr>
      <vt:lpstr>'2023推免 (验证)'!Print_Titles</vt:lpstr>
      <vt:lpstr>'2023推免 (原始)'!Print_Titles</vt:lpstr>
      <vt:lpstr>'2025推免'!Print_Titles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 燕燕</cp:lastModifiedBy>
  <cp:lastPrinted>2023-09-18T16:11:00Z</cp:lastPrinted>
  <dcterms:created xsi:type="dcterms:W3CDTF">2015-06-05T18:19:00Z</dcterms:created>
  <dcterms:modified xsi:type="dcterms:W3CDTF">2024-09-18T04:58:41Z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2552643A7B4E43F1B72FABB30DE3864D_12</vt:lpwstr>
  </property>
  <property fmtid="{D5CDD505-2E9C-101B-9397-08002B2CF9AE}" pid="3" name="KSOProductBuildVer">
    <vt:lpwstr>2052-12.1.0.15374</vt:lpwstr>
  </property>
</Properties>
</file>