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C:\Users\alfre\Desktop\"/>
    </mc:Choice>
  </mc:AlternateContent>
  <xr:revisionPtr revIDLastSave="0" documentId="13_ncr:1_{F78E8CF0-3F19-4801-AD92-CA21E67571A7}" xr6:coauthVersionLast="47" xr6:coauthVersionMax="47" xr10:uidLastSave="{00000000-0000-0000-0000-000000000000}"/>
  <bookViews>
    <workbookView xWindow="-110" yWindow="-110" windowWidth="21820" windowHeight="13900" xr2:uid="{00000000-000D-0000-FFFF-FFFF00000000}"/>
  </bookViews>
  <sheets>
    <sheet name="Sheet1" sheetId="1" r:id="rId1"/>
  </sheets>
  <definedNames>
    <definedName name="_xlnm._FilterDatabase" localSheetId="0" hidden="1">Sheet1!$A$1:$BI$37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J5" i="1" l="1"/>
  <c r="BJ7" i="1"/>
  <c r="BJ8" i="1"/>
  <c r="BJ9" i="1"/>
  <c r="BJ10" i="1"/>
  <c r="BJ11" i="1"/>
  <c r="BJ12" i="1"/>
  <c r="BJ13" i="1"/>
  <c r="BJ14" i="1"/>
  <c r="BJ15" i="1"/>
  <c r="BJ16" i="1"/>
  <c r="BJ17" i="1"/>
  <c r="BJ18" i="1"/>
  <c r="BJ19" i="1"/>
  <c r="BJ20" i="1"/>
  <c r="BJ21" i="1"/>
  <c r="BJ22" i="1"/>
  <c r="BJ24" i="1"/>
  <c r="BJ25" i="1"/>
  <c r="BJ26" i="1"/>
  <c r="BJ27" i="1"/>
  <c r="BJ28" i="1"/>
  <c r="BJ29" i="1"/>
  <c r="BJ32" i="1"/>
  <c r="BJ33" i="1"/>
  <c r="BJ34" i="1"/>
  <c r="BJ35" i="1"/>
  <c r="BJ36" i="1"/>
  <c r="BI5" i="1"/>
  <c r="BI6" i="1"/>
  <c r="BI7" i="1"/>
  <c r="BI8" i="1"/>
  <c r="BI9" i="1"/>
  <c r="BI10" i="1"/>
  <c r="BI11" i="1"/>
  <c r="BI12" i="1"/>
  <c r="BI13" i="1"/>
  <c r="BI14" i="1"/>
  <c r="BI15" i="1"/>
  <c r="BI16" i="1"/>
  <c r="BI17" i="1"/>
  <c r="BI18" i="1"/>
  <c r="BI19" i="1"/>
  <c r="BI20" i="1"/>
  <c r="BI21" i="1"/>
  <c r="BI22" i="1"/>
  <c r="BI23" i="1"/>
  <c r="BJ23" i="1" s="1"/>
  <c r="BI24" i="1"/>
  <c r="BI25" i="1"/>
  <c r="BI26" i="1"/>
  <c r="BI27" i="1"/>
  <c r="BI28" i="1"/>
  <c r="BI29" i="1"/>
  <c r="BI30" i="1"/>
  <c r="BJ30" i="1" s="1"/>
  <c r="BI31" i="1"/>
  <c r="BJ31" i="1" s="1"/>
  <c r="BI32" i="1"/>
  <c r="BI33" i="1"/>
  <c r="BI34" i="1"/>
  <c r="BI35" i="1"/>
  <c r="BI36" i="1"/>
  <c r="BI37" i="1"/>
  <c r="BI4" i="1"/>
  <c r="BJ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DELL5</author>
  </authors>
  <commentList>
    <comment ref="C4" authorId="0" shapeId="0" xr:uid="{00000000-0006-0000-0000-000001000000}">
      <text>
        <r>
          <rPr>
            <b/>
            <sz val="9"/>
            <rFont val="宋体"/>
            <family val="3"/>
            <charset val="134"/>
          </rPr>
          <t>批注:</t>
        </r>
        <r>
          <rPr>
            <sz val="9"/>
            <rFont val="宋体"/>
            <family val="3"/>
            <charset val="134"/>
          </rPr>
          <t xml:space="preserve">
每人仅限填一行，单元格内有下拉菜单的，请按菜单内容填写。</t>
        </r>
      </text>
    </comment>
    <comment ref="Q4" authorId="0" shapeId="0" xr:uid="{00000000-0006-0000-0000-000002000000}">
      <text>
        <r>
          <rPr>
            <b/>
            <sz val="9"/>
            <rFont val="宋体"/>
            <family val="3"/>
            <charset val="134"/>
          </rPr>
          <t>批注:</t>
        </r>
        <r>
          <rPr>
            <sz val="9"/>
            <rFont val="宋体"/>
            <family val="3"/>
            <charset val="134"/>
          </rPr>
          <t xml:space="preserve">
多个项目的，请用1、2、3…按顺序依次列出，后续项目级别、成员级别等内容填写也用1、2、3…依次相对应（须去除单元格内下拉菜单格式，填报内容符合下拉菜单内要求）</t>
        </r>
      </text>
    </comment>
  </commentList>
</comments>
</file>

<file path=xl/sharedStrings.xml><?xml version="1.0" encoding="utf-8"?>
<sst xmlns="http://schemas.openxmlformats.org/spreadsheetml/2006/main" count="607" uniqueCount="350">
  <si>
    <t>学号</t>
  </si>
  <si>
    <t>姓名</t>
  </si>
  <si>
    <t>专业</t>
  </si>
  <si>
    <t>班级</t>
  </si>
  <si>
    <t>GPA</t>
  </si>
  <si>
    <t>参军入伍
服兵役</t>
  </si>
  <si>
    <t>参加志愿服务</t>
  </si>
  <si>
    <t>到国际组织实习</t>
  </si>
  <si>
    <t>科研成果</t>
  </si>
  <si>
    <t>竞赛获奖</t>
  </si>
  <si>
    <t>发展素质加分总计</t>
  </si>
  <si>
    <t>入伍时间</t>
  </si>
  <si>
    <t>加分</t>
  </si>
  <si>
    <t>志愿服务时间(小时)</t>
  </si>
  <si>
    <t>获得志愿服务等党团社会工作荣誉</t>
  </si>
  <si>
    <t>类别</t>
  </si>
  <si>
    <t>实习内容</t>
  </si>
  <si>
    <t>实习时间</t>
  </si>
  <si>
    <t>大学生
创新创业实践计划</t>
  </si>
  <si>
    <t>莙政基金项目</t>
  </si>
  <si>
    <t>学校大学生课外学术科研基金项目、医学院学生
课外科研项目</t>
  </si>
  <si>
    <t>学术论文</t>
  </si>
  <si>
    <t>专利</t>
  </si>
  <si>
    <t>“挑战杯”、“互联网+”、“创青春”
三大赛</t>
  </si>
  <si>
    <t>专业技能竞赛</t>
  </si>
  <si>
    <t>专业知识竞赛</t>
  </si>
  <si>
    <t>非专业类竞赛</t>
  </si>
  <si>
    <t>项目名称</t>
  </si>
  <si>
    <t>项目级别</t>
  </si>
  <si>
    <t>成员级别</t>
  </si>
  <si>
    <t>完成类别</t>
  </si>
  <si>
    <t>完成情况</t>
  </si>
  <si>
    <t>论文题目</t>
  </si>
  <si>
    <t>期刊名称</t>
  </si>
  <si>
    <t>期刊号</t>
  </si>
  <si>
    <t>论文级别</t>
  </si>
  <si>
    <t>作者排名</t>
  </si>
  <si>
    <t>专利名称</t>
  </si>
  <si>
    <t>专利级别</t>
  </si>
  <si>
    <t>成员排名</t>
  </si>
  <si>
    <t>项目等级</t>
  </si>
  <si>
    <t>获奖级别</t>
  </si>
  <si>
    <t>成员</t>
  </si>
  <si>
    <t>2030509043</t>
  </si>
  <si>
    <t>放射医学</t>
  </si>
  <si>
    <t>放射治疗</t>
  </si>
  <si>
    <t>平均每学年≥54h</t>
  </si>
  <si>
    <t>校级、市级</t>
  </si>
  <si>
    <t>校级</t>
  </si>
  <si>
    <t>二等奖</t>
  </si>
  <si>
    <t>其它成员</t>
  </si>
  <si>
    <t>校级(含学部)</t>
  </si>
  <si>
    <t>三等奖</t>
  </si>
  <si>
    <t>第九届高校学生课外“核＋X”创意大赛</t>
  </si>
  <si>
    <t>省级</t>
  </si>
  <si>
    <t>第二名</t>
  </si>
  <si>
    <t>正式成员</t>
  </si>
  <si>
    <t>注：</t>
  </si>
  <si>
    <t>１、参加志愿服务（最高10分），（1）志愿服务时间需由医学院团委青年志愿者服务中心提供证明。（2）同一奖项按获得的最高级别加分，且不可多次重复累加。（3）学校教务处、招就处颁发的优秀志愿者证书等同于学院级。（4）颁发荣誉的志愿服务等活动需要以苏州大学的名义参加，且落款单位必须为官方党团组织。（5）党团社会工作荣誉如下表所列，如出现不在列表中的荣誉，将由推免工作组讨论决定。</t>
  </si>
  <si>
    <t>２、到国际组织实习（最高10分），（1）提供到国际组织实习的证书复印件。（2）国际组织的认定，以国家人力资源和社会保障部网站上的名录为准，网址链接为http://www.mohrss.gov.cn/SYrlzyhshbzb/rdzt/gjzzrcfw/zygjzz/。</t>
  </si>
  <si>
    <t>３、科研成果（最高30分 ），（1）以上各项加分按次累加，但“大创”、“莙政”等学生科研项目加分累计不超过15分，学术论文加分累计不超过10分，专利加分累计不超过5 分。（2）同一内容按获得的最高级别加分。（3）各类科研项目，已结题按结题计分，未结题按中期检查计分，需提供结题证书或中期检查结果文件（需由医学院相关主管单位盖章）；科研论文需正式发表，并提供论文杂志的封面、目录、正文、封底复印件，中文核心期刊的认定以论文发表时北京大学图书馆公布的中文核心期刊要目总览为准；专利需提供证书复印件。无支撑材料者一律不予认可。（4）不在本评分表中列出的项目由学院“专家评审小组”审核后加分，并报“医学院推免工作小组”备案。</t>
  </si>
  <si>
    <t>４、竞赛获奖（最高30分 ），（1）以上各项加分按次累加，但同一奖项按获得的最高级别加分，不重复累加。（2）同一内容按获得的最高级别加分，不重复累加。（3）需提供获奖证书复印件或发文（需由医学院相关主管单位盖章），无支撑材料者一律不予认可。（4）不在本评分表中列出的获奖由学院“专家评审小组”审核后加分，并报“医学院推免工作小组”备案。</t>
  </si>
  <si>
    <t>特别说明：申请学生与指导教师联合发表论文或参赛的，应由指导教师出具推荐信，客观陈述学生在联合成果中作出的实际贡献等。</t>
  </si>
  <si>
    <t>填表注意事项：</t>
  </si>
  <si>
    <t>每人仅限填写一行；单元格内有下拉菜单的，请按下拉菜单内容填写；有多个项目、多篇论文或竞赛获奖等的，请在项目名称单元格内按顺序1、2、3….依次列出，后续项目级别、成员级别等单元格填写也用1、2、3....依次相对应（去除单元格内下拉菜单格式，填报内容须符合下拉菜单内填写要求）</t>
  </si>
  <si>
    <t>纸质材料要求：</t>
  </si>
  <si>
    <t>1、须和汇总表内容保持一致；2、按照参军入伍服兵役、参加志愿服务、到国际组织实习、科研成果、竞赛获奖的顺序装订成册，并自行编制目录作为封面（封面内容包含申请人姓名、专业、学号、证明材料目录和对应页码）</t>
  </si>
  <si>
    <t>2030509098</t>
  </si>
  <si>
    <t>郑心怡</t>
  </si>
  <si>
    <t>“产氢微工厂”持续供氢抑制肿瘤增殖</t>
  </si>
  <si>
    <t>结题</t>
  </si>
  <si>
    <t>合格</t>
  </si>
  <si>
    <t>SCI论文</t>
  </si>
  <si>
    <t>排名2-3位</t>
  </si>
  <si>
    <t>一种持续产氢生物微球及其制备方法与应用</t>
  </si>
  <si>
    <t>发明专利</t>
  </si>
  <si>
    <t>排名第一</t>
  </si>
  <si>
    <t>1、校级；2、校级；3、校级；4、校级；5、校级；6、校级；</t>
  </si>
  <si>
    <t>1、二等奖；2、三等奖；3、三等奖；4、二等奖；5、三等奖；6、三等奖</t>
  </si>
  <si>
    <t>1、排名第一；2、排名第一；3、排名2、3；4、其他成员；5、排名2、3；6、排名第一</t>
  </si>
  <si>
    <t>2030509053</t>
  </si>
  <si>
    <t>李雨轩</t>
  </si>
  <si>
    <t>医20医学物理</t>
  </si>
  <si>
    <t>2030509046</t>
  </si>
  <si>
    <t>严慧</t>
  </si>
  <si>
    <t>医20放射治疗</t>
  </si>
  <si>
    <t>高稳定高比表面积单晶有机磷酸锆的合成及相关核素的去除研究</t>
  </si>
  <si>
    <t>主持人</t>
  </si>
  <si>
    <t>优秀</t>
  </si>
  <si>
    <t>1.苏州大学第八届“互联网+”大学生创新创业大赛：安白宁——儿童急性淋巴细胞白血病靶向抑制药物开拓者
2.苏州大学2023年创新创业创意大赛：小“球”玲珑一新型活体氢源开创清洁能源新时代</t>
  </si>
  <si>
    <t>1.校级
2.校级</t>
  </si>
  <si>
    <t>1.二等奖
2.二等奖</t>
  </si>
  <si>
    <t>1.其它成员
2.其他成员</t>
  </si>
  <si>
    <t>2030509063</t>
  </si>
  <si>
    <t>王军红</t>
  </si>
  <si>
    <t>核医学班</t>
  </si>
  <si>
    <t>1.2021-2022学年校级优秀学生干部
2.2022-2023学年校级三好学生</t>
  </si>
  <si>
    <t>1.第九届“互联网＋”大学生创新创业大赛：“产氢微工厂”——持续生物源性产氢系统
2.2024年“挑战杯”大学生创业计划竞赛：氢球治污——污水氢源化利用开拓者
3.苏州大学大学生创新大赛2024（原“互联网＋”创新创业大赛）：氢球绿能——生物绿氢开创清洁能源新时代
4.苏州大学2023创新创业创意大赛：小“球”玲珑—新型活体氢源开创清洁能源新时代</t>
  </si>
  <si>
    <t>1.校级
2.校级
3.校级
4.校级</t>
  </si>
  <si>
    <t>1.三等奖
2.三等奖
3.三等奖
4.二等奖</t>
  </si>
  <si>
    <t xml:space="preserve">1.排名2、3
2.排名2、3
3.其他成员
4.排名2、3
</t>
  </si>
  <si>
    <t>2030509060</t>
  </si>
  <si>
    <t>刘笑银</t>
  </si>
  <si>
    <t>2030509059</t>
  </si>
  <si>
    <t>李欣蕾</t>
  </si>
  <si>
    <t>Microdosimetric analysis of monoenergetic electrons and beta-emitting radionuclides based on mesh-type cell 
models and RBE prediction</t>
  </si>
  <si>
    <t>Radiation Physics and Chemistry</t>
  </si>
  <si>
    <t>0969-806X</t>
  </si>
  <si>
    <t>排名4-5位</t>
  </si>
  <si>
    <t>2030509010</t>
  </si>
  <si>
    <t>武钰珠</t>
  </si>
  <si>
    <t>医20核医学</t>
  </si>
  <si>
    <t>苏州大学第二十四批大学生课外学术科研基金</t>
  </si>
  <si>
    <t>2030509077</t>
  </si>
  <si>
    <t>沈佳茵</t>
  </si>
  <si>
    <t>学部级</t>
  </si>
  <si>
    <t>《组蛋白乙酰化调控α10 nAChR表达参与三叉神经病理痛及机制研究》</t>
  </si>
  <si>
    <t>2030509061</t>
  </si>
  <si>
    <t>马赫</t>
  </si>
  <si>
    <t>血清肌酐水平与妊娠糖尿病的关联与机制研究</t>
  </si>
  <si>
    <t>成员2</t>
  </si>
  <si>
    <t>中期检查</t>
  </si>
  <si>
    <t>安白宁—-儿童急性淋巴细胞白血病靶向抑制药物开拓
者</t>
  </si>
  <si>
    <t>景凤鸣</t>
  </si>
  <si>
    <t>医20放射治疗班</t>
  </si>
  <si>
    <t>2030509091</t>
  </si>
  <si>
    <t>2030509065</t>
  </si>
  <si>
    <t>林轩熠</t>
  </si>
  <si>
    <t>国家级</t>
  </si>
  <si>
    <t>校级(仅限体育、舞蹈、音乐等大型校级赛事)</t>
  </si>
  <si>
    <t>胡淮</t>
  </si>
  <si>
    <t>放射治疗班</t>
  </si>
  <si>
    <t xml:space="preserve">褪黑素通过SIRT3信号通路改善NaAsO2所致斑马鱼心脏发育毒性的机制研究 </t>
  </si>
  <si>
    <t>1.基于适应性进化的普鲁兰过量合成及其生理机制
2.一种适用于斑马鱼溢流养殖系统的消洁养殖缸</t>
  </si>
  <si>
    <t>1.成员
2.成员</t>
  </si>
  <si>
    <t>1.结题
2.结题</t>
  </si>
  <si>
    <t>1.合格
2.优秀</t>
  </si>
  <si>
    <t>1.慢性非职业性砷暴露与高血压关系的Meta分析
2.C6PD介导的还原应激在砷致细胞恶性转化中的作用
3.母体孕期砷暴露与后代先天性心脏病关系的Meta 分析
4.基于 One Health 理念的医学教育模式探究
5.基于“OneHealth”理念的防控及疫苗研究进展</t>
  </si>
  <si>
    <t>1.中华地方病学杂志
2.中华地方病学杂志
3.中华地方病学杂志
4.教育科学
5.医药卫生</t>
  </si>
  <si>
    <t>1.ISSN 2095-4255 CN 23-1583/R
2.ISSN 2095-4255 CN 23-1583/R
3.ISSN 2095-4255 CN 23-1583/R
4.ISSN 1671-5551 CN 50-9207/G
5.ISSN 1671-5535 CN 50-9205/R</t>
  </si>
  <si>
    <t>1.核心期刊
2.核心期刊
3.核心期刊
4.省级普通期刊
5.省级普通期刊</t>
  </si>
  <si>
    <t>1.排名第一
2.排名2-3位
3.排名2-3位
4.排名2-3位
5.排名2-3位</t>
  </si>
  <si>
    <t xml:space="preserve">1.一种用于细胞提取的细胞刷
2.一种细胞侵袭实验用Transwell小室
3.一种免疫荧光实验用六孔板装置
</t>
  </si>
  <si>
    <t xml:space="preserve">1.实用专利
2.实用专利
3.实用专利
</t>
  </si>
  <si>
    <t xml:space="preserve">1.排名第一
2.排名2-3位
3.排名2-3位
</t>
  </si>
  <si>
    <t>1.苏州大学第二十二届“苏大天宫杯”“挑战杯”大学生课外学术科技作品竞赛《一种斑马鱼胚胎和幼鱼的观察装置》
2.江苏大学生创新大赛（2024）（原互联网+创新创业大赛）《灵动细胞—动态肿瘤细胞株首创者》
3.苏州大学2023年创新创业创意大赛《Ce1l Revolve—基因力量创新，解码细胞恶性转化的突破疗法》
4.苏州大学2024年“挑战杯”大学生创业计划竞赛《CellRevolve--靶向瞬变、精准抗癌领航者》</t>
  </si>
  <si>
    <t>1.校级
2.省级
3.校级
4.校级</t>
  </si>
  <si>
    <t>1.二等奖
2.一等奖（无特等奖，按第一等次加分）
3.一等奖（无特等奖，按第一等次加分）
4.三等奖</t>
  </si>
  <si>
    <t>1.排名2、3
2.排名2、3
3.排名2、3
4.排名2、3</t>
  </si>
  <si>
    <t xml:space="preserve">1.第九届全国大学生生命科学竞赛（创新创业类）
2.苏州大学苏州医学院第四届医学人文竞赛
</t>
  </si>
  <si>
    <t>1.国家级
2.校级（含学部）</t>
  </si>
  <si>
    <t>1.二等奖
2.三等奖</t>
  </si>
  <si>
    <t>江苏省毒理学会首届科普作品大赛</t>
  </si>
  <si>
    <t>2030509013</t>
  </si>
  <si>
    <t>2030509023</t>
  </si>
  <si>
    <t>管文杰</t>
  </si>
  <si>
    <t>1、RPRM对电离辐射旁效应dsDNA的调控作用2、新型柔性闪烁体复合材料用于医学成像研究 3、RPRM通过抑制DNA损伤应答通路调控电离辐射旁效应的作用</t>
  </si>
  <si>
    <t>1、主持人 2、成员    3、成员</t>
  </si>
  <si>
    <t>1、合格    2、合格   3.优秀</t>
  </si>
  <si>
    <t>苏州大学“仁机杯”“核你一起，医学解密”科普创意大赛</t>
  </si>
  <si>
    <t>2030509021</t>
  </si>
  <si>
    <t>高琦妍</t>
  </si>
  <si>
    <t>核医学</t>
  </si>
  <si>
    <t>IGFBP6/AKT/PHB2信号通路调控线粒体自噬影响胶质瘤干细胞放射敏感性的机制</t>
  </si>
  <si>
    <t>2030509002</t>
  </si>
  <si>
    <t>季雨荷</t>
  </si>
  <si>
    <t>1、EPR新型辐射剂量计的研发
2、新型柔性闪烁体复合材料用于医学成像研究
3、RPRM对电离辐射旁效应信号dsDNA的调控作用</t>
  </si>
  <si>
    <t>1、主持人
2、主持人
3、成员</t>
  </si>
  <si>
    <t>1、结题
2、结题
3、结题</t>
  </si>
  <si>
    <t>1、合格
2、基本合格
3、合格</t>
  </si>
  <si>
    <t>1、Paradoxical Roles of Carbon Nanotubes in Cancer Therapy and Carcinogenesis
2、卤化物钙钛矿与金属有机框架复合材料的合成及其在光电领域中的研究进展</t>
  </si>
  <si>
    <t>1、Journal of Nanotheranostics
2、发光学报</t>
  </si>
  <si>
    <t>1、ISSN：2624-845X
2、ISSN：1000-7032</t>
  </si>
  <si>
    <t>1、排名4-5位
2、排名第一</t>
  </si>
  <si>
    <t>一种基于金属有机框架的EPR辐射剂量计材料及其应用</t>
  </si>
  <si>
    <t>1、“苏州大学第二十三届“苏大天宫杯”“挑战杯”大学生课外学术科技作品竞赛
2、苏州大学2023年创新创业创意大赛”</t>
  </si>
  <si>
    <t>1、校级
2、校级</t>
  </si>
  <si>
    <t>1、二等奖
2、二等奖</t>
  </si>
  <si>
    <t>1、排名第一
2、其他成员</t>
  </si>
  <si>
    <t>苏州大学医学部医学人文竞赛</t>
  </si>
  <si>
    <t xml:space="preserve">校级(含学部)
</t>
  </si>
  <si>
    <t xml:space="preserve">1、全国高校学生课外”核+X”创意大赛
2、“外教社 ·词达人杯” 江苏省大学生英语词汇大赛
</t>
  </si>
  <si>
    <t>1、国家级
2、省级</t>
  </si>
  <si>
    <t>1、第三名
2、第一名</t>
  </si>
  <si>
    <t>1、正式成员
2、正式成员</t>
  </si>
  <si>
    <t>2030509093</t>
  </si>
  <si>
    <t>潘嘉琦</t>
  </si>
  <si>
    <t>平均每学年≥36h</t>
  </si>
  <si>
    <t>含有Zn-N-C活性中心的纳米材料在去除细菌生物膜中的应用</t>
  </si>
  <si>
    <t>2030509102</t>
  </si>
  <si>
    <t>段昊良</t>
  </si>
  <si>
    <t>细胞内EBi3通过IL-23R介导异基因造血干细胞移植后急性移植物抗宿主病的效应研究</t>
  </si>
  <si>
    <t>1、一种用于动物医学实验的固定装置
2、动物医学实验用血管注射装置</t>
  </si>
  <si>
    <t>1、实用专利
2、实用专利</t>
  </si>
  <si>
    <t>1、排名第一
2、排名第一</t>
  </si>
  <si>
    <t xml:space="preserve">1、2024年“挑战杯”大学生创业计划竞赛
2、苏州大学2023年创新创业创意大赛
3、苏州大学大学生创新大赛（2024）（原互联网+） </t>
  </si>
  <si>
    <t>1、校级
2、校级
3、校级</t>
  </si>
  <si>
    <t>1、二等奖
2、一等奖
3、二等奖</t>
  </si>
  <si>
    <t>1、其他成员
2、其他成员
3、其他成员</t>
  </si>
  <si>
    <t>第十届全国大学生基础医学创新研究暨实验设计论坛</t>
  </si>
  <si>
    <t>一等奖</t>
  </si>
  <si>
    <t>2030509072</t>
  </si>
  <si>
    <t>陈佳琪</t>
  </si>
  <si>
    <t>20级放射治疗</t>
  </si>
  <si>
    <t>基因prk-2,ceh-24,svh-2在电离辐射导致的秀丽线虫神经功能异常中的作用</t>
  </si>
  <si>
    <t>1、大豆异黄酮对生殖系统影响的Meta分析和实验研究；2、木黄酮对鱼类毒性作用的研究进展</t>
  </si>
  <si>
    <t>1、校级；2、校级</t>
  </si>
  <si>
    <t>1、二等奖；2、三等奖</t>
  </si>
  <si>
    <t>1、其他成员；2、其他成员</t>
  </si>
  <si>
    <t>第三名</t>
  </si>
  <si>
    <t>2041502003</t>
  </si>
  <si>
    <t>袁康治</t>
  </si>
  <si>
    <t xml:space="preserve">1、校级、市级 三好学生  2、学部级 无偿献血先进个人 </t>
  </si>
  <si>
    <t>1、Reactive Oxygen Species-Triggered Curcumin Release from Hollow Mesoporous Silica Nanoparticles for PM2.5-Induced Acute Lung Injury Treatment  2、Petaloid Metal−Organic Frameworks for Resiquimod Delivery To Potentiate Antitumor Immunity  3、Immunomodulatory metal-based biomaterials for cancer immunotherapy</t>
  </si>
  <si>
    <t xml:space="preserve">1、ACS Appl. Mater. Interfaces  2、ACS Appl. Mater. Interfaces  3、Journal of Controlled Release  </t>
  </si>
  <si>
    <t>1、1944-8244 2、1944-8244 3、0168-3659</t>
  </si>
  <si>
    <t>1、排名4～5位 2、排名4～5位 3、排名第一</t>
  </si>
  <si>
    <t>1、一种调节结构及便于收纳的移液枪架 2、一种限位机构及多功能移液枪头盒</t>
  </si>
  <si>
    <t>实用专利</t>
  </si>
  <si>
    <t>1、排名第一 2、排名2～3位</t>
  </si>
  <si>
    <t>苏州大学医学部药用植物标本大赛</t>
  </si>
  <si>
    <t>2030509103</t>
  </si>
  <si>
    <t>陈曼丽</t>
  </si>
  <si>
    <t>2030509071</t>
  </si>
  <si>
    <t>潘新路</t>
  </si>
  <si>
    <t>基于分子模拟和机器学习的氡捕获金属有机框架材料的筛选及设计研究</t>
  </si>
  <si>
    <t>一种调节结构及便于收纳的移液枪架</t>
  </si>
  <si>
    <t>2022年苏州大学“仁机杯”“核你一起,医学解密”科普创意视频大赛 《我核我的父辈》</t>
  </si>
  <si>
    <t>2030509056</t>
  </si>
  <si>
    <t>张靖雯</t>
  </si>
  <si>
    <t>亚砷酸钠通过CST1-1铁死亡通路影响胃癌发生发展的机制研究</t>
  </si>
  <si>
    <t>全国高校学生课外”核+X”创意大赛</t>
  </si>
  <si>
    <t>2030509050</t>
  </si>
  <si>
    <t>李思卉</t>
  </si>
  <si>
    <t>医20放射医学</t>
  </si>
  <si>
    <t>果蝇作为新型放射性肠损伤防护药物筛选模型的可行性研究</t>
  </si>
  <si>
    <t>水体中痕量放射性铀酰离子的快速检测</t>
  </si>
  <si>
    <t>2030509049</t>
  </si>
  <si>
    <t>何孜隆</t>
  </si>
  <si>
    <t>医20核医学班</t>
  </si>
  <si>
    <t>平均每学年＞54小时</t>
  </si>
  <si>
    <t>1、BNCT的技术进步与临床前景2、PSMA PET/CT在前列腺癌治疗规划中的作用3、99Tcm热变性红细胞的制备及在脾显像中的应用</t>
  </si>
  <si>
    <t>1、医师在线       2、健康世界       3、医师在线</t>
  </si>
  <si>
    <t>1、ISSN 2095-7165和CN44-1700/R    2、ISSN 1005-4596和CN11-3251/R    3、ISSN 2095-7165和CN 44-1700/R</t>
  </si>
  <si>
    <t>1、省级 普通期刊    2、省级 普通期刊    3、省级 普通期刊</t>
  </si>
  <si>
    <t>1、排名第一    2、排名第一    3、排名第一</t>
  </si>
  <si>
    <t>一等奖（等效于第一名）</t>
  </si>
  <si>
    <t>1、第六届全国高校学生课外“核+X”创意大赛2、2024年苏州大学学生羽毛球团体赛</t>
  </si>
  <si>
    <t>1、国家级  2、校级(仅限体育、舞蹈、音乐等大型校级赛事)</t>
  </si>
  <si>
    <t>1、第二名 2、第一名</t>
  </si>
  <si>
    <t>2030509034</t>
  </si>
  <si>
    <t>文诗雨</t>
  </si>
  <si>
    <t>1.辐射诱导PD-L1敲除小鼠肠隐窝损伤的机制研究
2.一种牙医用口腔镜</t>
  </si>
  <si>
    <t>1.合格
2.合格</t>
  </si>
  <si>
    <t>1. 一种样本收集装置
2. 一种感应式泵液装置</t>
  </si>
  <si>
    <t>1.实用专利
2.实用专利</t>
  </si>
  <si>
    <t>1.排名第一
2.排名2-3位</t>
  </si>
  <si>
    <t>1.省级
2.校级
3.校级</t>
  </si>
  <si>
    <t>1.二等奖
2.一等奖
3.二等奖</t>
  </si>
  <si>
    <t>1.排名2、3
2.排名2、3
3.排名2、3</t>
  </si>
  <si>
    <t>第四届“童医杯”江苏省大学生生物医学工程创新设计竞赛</t>
  </si>
  <si>
    <t>2030509027</t>
  </si>
  <si>
    <t>田自丰</t>
  </si>
  <si>
    <t>20放射治疗</t>
  </si>
  <si>
    <t>省级 普通期刊</t>
  </si>
  <si>
    <t>第七届全国大学生基础医学创新研究暨实验设计大赛</t>
  </si>
  <si>
    <t>2030509009</t>
  </si>
  <si>
    <t>陈明旭</t>
  </si>
  <si>
    <t xml:space="preserve">重组ADAMTS13的研制及其在盆腔肿瘤放疗相关肠损伤防护中的机制研究 </t>
  </si>
  <si>
    <t>m6A甲基化调控上皮-间质转化在放射性肺损伤中的研究</t>
  </si>
  <si>
    <t>苏州医学院第五届医学人文竞赛</t>
  </si>
  <si>
    <t>2030509007</t>
  </si>
  <si>
    <t>黄帅祎</t>
  </si>
  <si>
    <t>基因prk-2、ceh-24、svh-2在电离辐射导致的秀丽线虫神经功能异常中的作用</t>
  </si>
  <si>
    <t>m6A甲基化调控上皮——间质转化在放射性肺损伤中的研究</t>
  </si>
  <si>
    <t>1.一种小鼠颈椎脱臼处死装置 2.一种实验室大鼠固定装置</t>
  </si>
  <si>
    <t>1.实用专利 2.实用专利</t>
  </si>
  <si>
    <t>1.排名第一 2.排名2-3位</t>
  </si>
  <si>
    <t>1.苏州大学大学生创新大赛（2024）（原互联网+创新创业大赛）2.苏州大学2023创新创业创意大赛</t>
  </si>
  <si>
    <t>1.校级2.校级</t>
  </si>
  <si>
    <t>1.二等奖2.一等奖</t>
  </si>
  <si>
    <t>1.其它成员 2.其他成员</t>
  </si>
  <si>
    <t>2030509005</t>
  </si>
  <si>
    <t>相婉婷</t>
  </si>
  <si>
    <t>助力肿瘤免疫治疗的细胞背包的制备研究</t>
  </si>
  <si>
    <t>探索科学</t>
  </si>
  <si>
    <t>国内刊号CN 10-1148/N；国际刊号ISSN 2095-588X</t>
  </si>
  <si>
    <t>1. 中国国际“互联网+” 大学生创新创业大赛江苏省选拔赛；2.  “苏大天宫杯”“挑战杯”大学生课外学术科技作品竞赛；3. 苏州大学创新创业创意大赛</t>
  </si>
  <si>
    <t>1. 省级；2. 校级；3. 校级</t>
  </si>
  <si>
    <t>1. 二等奖；2. 二等奖；3. 二等奖</t>
  </si>
  <si>
    <t>1. 其他成员；2. 排名第一；3. 排名第2、3</t>
  </si>
  <si>
    <t>1. 全国大学生生命科学竞赛（CULSC）--生命创新创业大赛；2. 全国大学生生命科学竞赛（CULSC）--生命科学竞赛；3. 苏州大学苏州医学院医学人文竞赛；4. 苏州大学苏州医学院药用植物标本大赛</t>
  </si>
  <si>
    <t>1. 国家级；2. 省级；3. 校级（含学院级）；4.校级（含学院级）</t>
  </si>
  <si>
    <t>1. 三等奖；2. 三等奖；3. 二等奖；4.二等奖</t>
  </si>
  <si>
    <t>2030504078</t>
  </si>
  <si>
    <t>袁圣晔</t>
  </si>
  <si>
    <t>加载硫化氢的可注射丝素蛋白水凝胶在脊髓损伤中的神经保护作用机制研究</t>
  </si>
  <si>
    <t>1《Upregulation of RAB7 is related to neuronal pyroptosis after spinal cord injury in rats》
 2《Silk fibroin carriers with sustained release capacity for treating neurological diseases》</t>
  </si>
  <si>
    <t>1《Journal of Chemical Neuroanatomy》
2《Frontiers in Pharmacology》</t>
  </si>
  <si>
    <t>1  ISSN: 0891-0618
2  ISSN 1663-9812</t>
  </si>
  <si>
    <t>1SCI论文
2SCI论文</t>
  </si>
  <si>
    <t>1排名2-3位
2排名2-3位</t>
  </si>
  <si>
    <t>“一种调节结构及便于收纳的移液枪架”</t>
  </si>
  <si>
    <t>苏州大学“苏大天宫杯”“挑战杯”大学生课外学术科技作品竞赛-第二十三届-项目名称-加载硫化氢的可注射丝素蛋白水凝胶在脊髓损伤中的神经保护作用机制研究项目</t>
  </si>
  <si>
    <t>全国大学生生命科学竞赛（CULSC）--生命创新创业大赛项目-第八届--项目名称-Rab7调控神经元焦亡在脊髓损伤中的作用</t>
  </si>
  <si>
    <t>美国大学生数学建模竞赛（MCM/ICM）-2024届--项目名称《Study of Momentum in Tennies based on Multivariate Time Series Forecasting Model》</t>
  </si>
  <si>
    <t>刘佳</t>
  </si>
  <si>
    <t>A型肉毒毒素治疗帕金森病抑郁的疗效及SPECT脑显像机制研究</t>
  </si>
  <si>
    <t>1、PET/CT脑显像在A型肉毒毒素治疗帕金森病抑郁患者中的疗效评估及作用机制研究
2、“古庄牛”驮起乡村振兴梦——越闸村乡村振兴成果与问题的典型调查研究</t>
  </si>
  <si>
    <t>1、主持人
2、成员</t>
  </si>
  <si>
    <t>1、结题
2、结题</t>
  </si>
  <si>
    <t>1、优秀
2、合格</t>
  </si>
  <si>
    <t>1、帕金森病伴抑郁的临床研究进展
2、帕金森病伴抑郁的神经影像学进展</t>
  </si>
  <si>
    <t>1、吉林医学
2、吉林医学</t>
  </si>
  <si>
    <t xml:space="preserve">
1、ISSN 1004-0412
2、ISSN 1004-0412</t>
  </si>
  <si>
    <t>1、省级普通期刊
2、省级普通期刊</t>
  </si>
  <si>
    <t>1、排名第一
2、排名2-3位</t>
  </si>
  <si>
    <t>一种感应式泵液装置</t>
  </si>
  <si>
    <t>排名6位</t>
  </si>
  <si>
    <t>苏州大学“核你一起，医学解密”科普创意大赛</t>
  </si>
  <si>
    <t>2030504069</t>
  </si>
  <si>
    <t>2030509075</t>
  </si>
  <si>
    <t>刘妍妍</t>
  </si>
  <si>
    <t>苏州大学“苏大天宫杯”“挑战杯”大学生课外学术科技作品竞赛</t>
  </si>
  <si>
    <t>排名2、3</t>
  </si>
  <si>
    <t>全国高校学生课外“核+X”创意大赛</t>
  </si>
  <si>
    <t>1.江苏大学生创新大赛（2024）（原互联网+创新创业大赛）
2.苏州大学2023年创新创业创意大赛（同1一样内容，不算）
3.苏州大学第二十三届“苏大天宫杯”“挑战杯”大学生课外学术科技作品竞赛</t>
    <phoneticPr fontId="8" type="noConversion"/>
  </si>
  <si>
    <t>一等奖</t>
    <phoneticPr fontId="8" type="noConversion"/>
  </si>
  <si>
    <t>1. 全国高校学生课外“核+X”创意大赛；2.第十三届全国大学生电子商务“创新、创意及创业”挑战赛；</t>
    <phoneticPr fontId="8" type="noConversion"/>
  </si>
  <si>
    <t>1.省级；2.校级</t>
    <phoneticPr fontId="8" type="noConversion"/>
  </si>
  <si>
    <t>1.三等奖；2.二等奖</t>
    <phoneticPr fontId="8" type="noConversion"/>
  </si>
  <si>
    <t>1.正式成员；2.正式成员</t>
    <phoneticPr fontId="8" type="noConversion"/>
  </si>
  <si>
    <t>1、核心期刊
2、核心期刊</t>
    <phoneticPr fontId="8" type="noConversion"/>
  </si>
  <si>
    <t>校级、市级</t>
    <phoneticPr fontId="8" type="noConversion"/>
  </si>
  <si>
    <t>2024届苏州大学“核你一起，医学解密”科普创意作品大赛（同一内容不重复加分）</t>
    <phoneticPr fontId="8" type="noConversion"/>
  </si>
  <si>
    <t>Immunomodulatory metal-based biomaterials for cancer immunotherapy</t>
    <phoneticPr fontId="8" type="noConversion"/>
  </si>
  <si>
    <t>journal of controlled release</t>
    <phoneticPr fontId="8" type="noConversion"/>
  </si>
  <si>
    <t>ISSN 0168-3659</t>
    <phoneticPr fontId="8" type="noConversion"/>
  </si>
  <si>
    <t xml:space="preserve">1、苏州大学第二十三届“苏大天宫杯”“挑战杯”大学生课外学术科技作品竞赛
2、苏州大学第二十三届“苏大天宫杯”“挑战杯”大学生课外学术科技作品竞赛
3、苏州大学第二十二届“苏大天宫杯”“挑战杯”大学生课外学术科技作品竞赛
</t>
    <phoneticPr fontId="8" type="noConversion"/>
  </si>
  <si>
    <t xml:space="preserve">1、校级
2、校级
3、校级
</t>
    <phoneticPr fontId="8" type="noConversion"/>
  </si>
  <si>
    <t>1、三等奖
2、三等奖
3、三等奖</t>
    <phoneticPr fontId="8" type="noConversion"/>
  </si>
  <si>
    <t>1、排名第一
2、排名2、3
3、其它成员</t>
    <phoneticPr fontId="8" type="noConversion"/>
  </si>
  <si>
    <t>全国高校学生课外”核+X”创意大赛（同一内容）</t>
    <phoneticPr fontId="8" type="noConversion"/>
  </si>
  <si>
    <t xml:space="preserve">1、第五届江苏省大学生生物医学工程创新设计竞赛
2、第九届全国大学生生命科学竞赛（创新创业类）
3、苏州大学苏州医学院第六届医学人文竞赛 </t>
    <phoneticPr fontId="8" type="noConversion"/>
  </si>
  <si>
    <t>1、省级
2、国家级
3、学院级</t>
    <phoneticPr fontId="8" type="noConversion"/>
  </si>
  <si>
    <t>1、一等奖
2、三等奖
3、二等奖</t>
    <phoneticPr fontId="8" type="noConversion"/>
  </si>
  <si>
    <t>1、2023年苏州大学大学生创新创业创意大赛：小球玲珑——新型活体氢源开创清洁能源新时代；2、苏州大学第九届 “互联网＋”大学生创新创业大赛：“产氢微工厂”——持续生物源性产氢系统；3、苏州大学第二十三届“苏大天宫杯““挑战杯“大学生课外学术科技作品竞赛：一种持续产氢生物微球及其制备方法与应用；4、2024年苏州大学大学生创新大赛（原互联网＋）：古老的“指尖艺术”何以撬动年轻市场？——“径寸之木”探索苏式核雕智慧化发展新思路；5、2024年苏州大学大学生创新大赛（原互联网＋）：氢球绿能——生物绿氢开创清洁能源新时代；6、苏州大学2024年“挑战杯”大学生创业计划竞赛：氢球治污——污水氢源化利用开拓者</t>
    <phoneticPr fontId="8" type="noConversion"/>
  </si>
  <si>
    <t>2021苏州大学“仁机杯”“核你一起，医学解密”科普创业大赛（同一内容）</t>
    <phoneticPr fontId="8" type="noConversion"/>
  </si>
  <si>
    <t>综合评价成绩</t>
    <phoneticPr fontId="8" type="noConversion"/>
  </si>
  <si>
    <t>周竞妍</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</si>
</sst>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等线"/>
      <charset val="134"/>
      <scheme val="minor"/>
    </font>
    <font>
      <b/>
      <sz val="12"/>
      <color theme="1"/>
      <name val="等线"/>
      <family val="3"/>
      <charset val="134"/>
      <scheme val="minor"/>
    </font>
    <font>
      <b/>
      <sz val="11"/>
      <color theme="1"/>
      <name val="等线"/>
      <family val="3"/>
      <charset val="134"/>
      <scheme val="minor"/>
    </font>
    <font>
      <sz val="10"/>
      <color theme="1"/>
      <name val="等线"/>
      <family val="3"/>
      <charset val="134"/>
      <scheme val="minor"/>
    </font>
    <font>
      <b/>
      <sz val="10"/>
      <color theme="1"/>
      <name val="等线"/>
      <family val="3"/>
      <charset val="134"/>
      <scheme val="minor"/>
    </font>
    <font>
      <b/>
      <sz val="10"/>
      <color rgb="FFFF0000"/>
      <name val="等线"/>
      <family val="3"/>
      <charset val="134"/>
      <scheme val="minor"/>
    </font>
    <font>
      <b/>
      <sz val="9"/>
      <name val="宋体"/>
      <family val="3"/>
      <charset val="134"/>
    </font>
    <font>
      <sz val="9"/>
      <name val="宋体"/>
      <family val="3"/>
      <charset val="134"/>
    </font>
    <font>
      <sz val="9"/>
      <name val="等线"/>
      <family val="3"/>
      <charset val="134"/>
      <scheme val="minor"/>
    </font>
    <font>
      <sz val="10"/>
      <color rgb="FFFF0000"/>
      <name val="等线"/>
      <family val="3"/>
      <charset val="134"/>
      <scheme val="minor"/>
    </font>
    <font>
      <sz val="10"/>
      <name val="等线"/>
      <family val="3"/>
      <charset val="134"/>
      <scheme val="minor"/>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2" borderId="0" xfId="0" applyFont="1" applyFill="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xf>
    <xf numFmtId="0" fontId="5" fillId="0" borderId="0" xfId="0" applyFont="1" applyAlignment="1">
      <alignment horizontal="left" vertical="center"/>
    </xf>
    <xf numFmtId="0" fontId="5" fillId="2" borderId="0" xfId="0" applyFont="1" applyFill="1" applyAlignment="1">
      <alignment horizontal="center" vertical="center"/>
    </xf>
    <xf numFmtId="0" fontId="5" fillId="2" borderId="0" xfId="0" applyFont="1" applyFill="1">
      <alignmen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49" fontId="3"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quotePrefix="1" applyFont="1" applyBorder="1" applyAlignment="1">
      <alignment horizontal="center" vertical="center" wrapText="1"/>
    </xf>
    <xf numFmtId="0" fontId="1" fillId="0" borderId="2" xfId="0" quotePrefix="1"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3"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45"/>
  <sheetViews>
    <sheetView tabSelected="1" zoomScale="85" zoomScaleNormal="85" workbookViewId="0">
      <pane xSplit="3" ySplit="3" topLeftCell="AM4" activePane="bottomRight" state="frozenSplit"/>
      <selection pane="topRight"/>
      <selection pane="bottomLeft"/>
      <selection pane="bottomRight" activeCell="AP4" sqref="AP4:AT4"/>
    </sheetView>
  </sheetViews>
  <sheetFormatPr defaultColWidth="9" defaultRowHeight="20.149999999999999" customHeight="1" x14ac:dyDescent="0.3"/>
  <cols>
    <col min="1" max="1" width="9" style="4"/>
    <col min="2" max="2" width="16.75" style="4" customWidth="1"/>
    <col min="3" max="3" width="16.08203125" style="4" customWidth="1"/>
    <col min="4" max="4" width="11.58203125" style="4" customWidth="1"/>
    <col min="5" max="5" width="11.33203125" style="4" customWidth="1"/>
    <col min="6" max="6" width="5" style="4" customWidth="1"/>
    <col min="7" max="7" width="6.58203125" style="4" customWidth="1"/>
    <col min="8" max="8" width="4.58203125" style="4" customWidth="1"/>
    <col min="9" max="9" width="11.25" style="4" customWidth="1"/>
    <col min="10" max="10" width="4.58203125" style="4" customWidth="1"/>
    <col min="11" max="11" width="9.25" style="4" customWidth="1"/>
    <col min="12" max="12" width="4.58203125" style="4" customWidth="1"/>
    <col min="13" max="14" width="11.33203125" style="4" customWidth="1"/>
    <col min="15" max="15" width="6.58203125" style="4" customWidth="1"/>
    <col min="16" max="16" width="4.58203125" style="4" customWidth="1"/>
    <col min="17" max="17" width="20.58203125" style="4" customWidth="1"/>
    <col min="18" max="21" width="5.58203125" style="4" customWidth="1"/>
    <col min="22" max="22" width="4.58203125" style="4" customWidth="1"/>
    <col min="23" max="23" width="20.58203125" style="4" customWidth="1"/>
    <col min="24" max="25" width="5.58203125" style="4" customWidth="1"/>
    <col min="26" max="26" width="4.58203125" style="4" customWidth="1"/>
    <col min="27" max="27" width="20.58203125" style="4" customWidth="1"/>
    <col min="28" max="30" width="5.58203125" style="4" customWidth="1"/>
    <col min="31" max="31" width="4.58203125" style="4" customWidth="1"/>
    <col min="32" max="32" width="20.58203125" style="4" customWidth="1"/>
    <col min="33" max="34" width="9" style="4"/>
    <col min="35" max="36" width="5.58203125" style="4" customWidth="1"/>
    <col min="37" max="37" width="4.58203125" style="4" customWidth="1"/>
    <col min="38" max="38" width="20.58203125" style="4" customWidth="1"/>
    <col min="39" max="40" width="5.58203125" style="4" customWidth="1"/>
    <col min="41" max="41" width="4.58203125" style="4" customWidth="1"/>
    <col min="42" max="42" width="20.58203125" style="4" customWidth="1"/>
    <col min="43" max="44" width="5.58203125" style="4" customWidth="1"/>
    <col min="45" max="45" width="5.33203125" style="4" customWidth="1"/>
    <col min="46" max="46" width="4.58203125" style="4" customWidth="1"/>
    <col min="47" max="47" width="20.58203125" style="4" customWidth="1"/>
    <col min="48" max="50" width="5.58203125" style="4" customWidth="1"/>
    <col min="51" max="51" width="4.58203125" style="4" customWidth="1"/>
    <col min="52" max="52" width="20.58203125" style="4" customWidth="1"/>
    <col min="53" max="54" width="5.58203125" style="4" customWidth="1"/>
    <col min="55" max="55" width="4.58203125" style="4" customWidth="1"/>
    <col min="56" max="56" width="20.58203125" style="4" customWidth="1"/>
    <col min="57" max="60" width="4.58203125" style="4" customWidth="1"/>
    <col min="61" max="61" width="6.75" style="4" customWidth="1"/>
    <col min="62" max="16384" width="9" style="4"/>
  </cols>
  <sheetData>
    <row r="1" spans="1:62" s="1" customFormat="1" ht="32.15" customHeight="1" x14ac:dyDescent="0.3">
      <c r="B1" s="19" t="s">
        <v>0</v>
      </c>
      <c r="C1" s="19" t="s">
        <v>1</v>
      </c>
      <c r="D1" s="19" t="s">
        <v>2</v>
      </c>
      <c r="E1" s="19" t="s">
        <v>3</v>
      </c>
      <c r="F1" s="19" t="s">
        <v>4</v>
      </c>
      <c r="G1" s="24" t="s">
        <v>5</v>
      </c>
      <c r="H1" s="25"/>
      <c r="I1" s="26" t="s">
        <v>6</v>
      </c>
      <c r="J1" s="25"/>
      <c r="K1" s="25"/>
      <c r="L1" s="27"/>
      <c r="M1" s="26" t="s">
        <v>7</v>
      </c>
      <c r="N1" s="25"/>
      <c r="O1" s="25"/>
      <c r="P1" s="25"/>
      <c r="Q1" s="26" t="s">
        <v>8</v>
      </c>
      <c r="R1" s="25"/>
      <c r="S1" s="25"/>
      <c r="T1" s="25"/>
      <c r="U1" s="25"/>
      <c r="V1" s="25"/>
      <c r="W1" s="25"/>
      <c r="X1" s="25"/>
      <c r="Y1" s="25"/>
      <c r="Z1" s="25"/>
      <c r="AA1" s="25"/>
      <c r="AB1" s="25"/>
      <c r="AC1" s="25"/>
      <c r="AD1" s="25"/>
      <c r="AE1" s="25"/>
      <c r="AF1" s="25"/>
      <c r="AG1" s="25"/>
      <c r="AH1" s="25"/>
      <c r="AI1" s="25"/>
      <c r="AJ1" s="25"/>
      <c r="AK1" s="25"/>
      <c r="AL1" s="25"/>
      <c r="AM1" s="25"/>
      <c r="AN1" s="25"/>
      <c r="AO1" s="27"/>
      <c r="AP1" s="26" t="s">
        <v>9</v>
      </c>
      <c r="AQ1" s="25"/>
      <c r="AR1" s="25"/>
      <c r="AS1" s="25"/>
      <c r="AT1" s="25"/>
      <c r="AU1" s="25"/>
      <c r="AV1" s="25"/>
      <c r="AW1" s="25"/>
      <c r="AX1" s="25"/>
      <c r="AY1" s="25"/>
      <c r="AZ1" s="25"/>
      <c r="BA1" s="25"/>
      <c r="BB1" s="25"/>
      <c r="BC1" s="25"/>
      <c r="BD1" s="25"/>
      <c r="BE1" s="25"/>
      <c r="BF1" s="25"/>
      <c r="BG1" s="25"/>
      <c r="BH1" s="27"/>
      <c r="BI1" s="18" t="s">
        <v>10</v>
      </c>
    </row>
    <row r="2" spans="1:62" s="2" customFormat="1" ht="32.15" customHeight="1" x14ac:dyDescent="0.3">
      <c r="B2" s="19"/>
      <c r="C2" s="19"/>
      <c r="D2" s="19"/>
      <c r="E2" s="19"/>
      <c r="F2" s="19"/>
      <c r="G2" s="19" t="s">
        <v>11</v>
      </c>
      <c r="H2" s="21" t="s">
        <v>12</v>
      </c>
      <c r="I2" s="20" t="s">
        <v>13</v>
      </c>
      <c r="J2" s="21" t="s">
        <v>12</v>
      </c>
      <c r="K2" s="19" t="s">
        <v>14</v>
      </c>
      <c r="L2" s="21" t="s">
        <v>12</v>
      </c>
      <c r="M2" s="21" t="s">
        <v>15</v>
      </c>
      <c r="N2" s="21" t="s">
        <v>16</v>
      </c>
      <c r="O2" s="21" t="s">
        <v>17</v>
      </c>
      <c r="P2" s="21" t="s">
        <v>12</v>
      </c>
      <c r="Q2" s="15" t="s">
        <v>18</v>
      </c>
      <c r="R2" s="16"/>
      <c r="S2" s="16"/>
      <c r="T2" s="16"/>
      <c r="U2" s="16"/>
      <c r="V2" s="17"/>
      <c r="W2" s="15" t="s">
        <v>19</v>
      </c>
      <c r="X2" s="16"/>
      <c r="Y2" s="16"/>
      <c r="Z2" s="17"/>
      <c r="AA2" s="23" t="s">
        <v>20</v>
      </c>
      <c r="AB2" s="16"/>
      <c r="AC2" s="16"/>
      <c r="AD2" s="16"/>
      <c r="AE2" s="17"/>
      <c r="AF2" s="15" t="s">
        <v>21</v>
      </c>
      <c r="AG2" s="16"/>
      <c r="AH2" s="16"/>
      <c r="AI2" s="16"/>
      <c r="AJ2" s="16"/>
      <c r="AK2" s="17"/>
      <c r="AL2" s="15" t="s">
        <v>22</v>
      </c>
      <c r="AM2" s="16"/>
      <c r="AN2" s="16"/>
      <c r="AO2" s="17"/>
      <c r="AP2" s="19" t="s">
        <v>23</v>
      </c>
      <c r="AQ2" s="19"/>
      <c r="AR2" s="19"/>
      <c r="AS2" s="19"/>
      <c r="AT2" s="19"/>
      <c r="AU2" s="20" t="s">
        <v>24</v>
      </c>
      <c r="AV2" s="19"/>
      <c r="AW2" s="19"/>
      <c r="AX2" s="19"/>
      <c r="AY2" s="19"/>
      <c r="AZ2" s="20" t="s">
        <v>25</v>
      </c>
      <c r="BA2" s="19"/>
      <c r="BB2" s="19"/>
      <c r="BC2" s="19"/>
      <c r="BD2" s="15" t="s">
        <v>26</v>
      </c>
      <c r="BE2" s="16"/>
      <c r="BF2" s="16"/>
      <c r="BG2" s="16"/>
      <c r="BH2" s="17"/>
      <c r="BI2" s="18"/>
    </row>
    <row r="3" spans="1:62" s="2" customFormat="1" ht="35.5" customHeight="1" x14ac:dyDescent="0.3">
      <c r="B3" s="19"/>
      <c r="C3" s="19"/>
      <c r="D3" s="19"/>
      <c r="E3" s="19"/>
      <c r="F3" s="19"/>
      <c r="G3" s="19"/>
      <c r="H3" s="22"/>
      <c r="I3" s="19"/>
      <c r="J3" s="22"/>
      <c r="K3" s="19"/>
      <c r="L3" s="22"/>
      <c r="M3" s="22"/>
      <c r="N3" s="22"/>
      <c r="O3" s="22"/>
      <c r="P3" s="22"/>
      <c r="Q3" s="10" t="s">
        <v>27</v>
      </c>
      <c r="R3" s="11" t="s">
        <v>28</v>
      </c>
      <c r="S3" s="10" t="s">
        <v>29</v>
      </c>
      <c r="T3" s="11" t="s">
        <v>30</v>
      </c>
      <c r="U3" s="10" t="s">
        <v>31</v>
      </c>
      <c r="V3" s="10" t="s">
        <v>12</v>
      </c>
      <c r="W3" s="10" t="s">
        <v>27</v>
      </c>
      <c r="X3" s="11" t="s">
        <v>30</v>
      </c>
      <c r="Y3" s="10" t="s">
        <v>31</v>
      </c>
      <c r="Z3" s="10" t="s">
        <v>12</v>
      </c>
      <c r="AA3" s="10" t="s">
        <v>27</v>
      </c>
      <c r="AB3" s="10" t="s">
        <v>29</v>
      </c>
      <c r="AC3" s="11" t="s">
        <v>30</v>
      </c>
      <c r="AD3" s="10" t="s">
        <v>31</v>
      </c>
      <c r="AE3" s="10" t="s">
        <v>12</v>
      </c>
      <c r="AF3" s="10" t="s">
        <v>32</v>
      </c>
      <c r="AG3" s="10" t="s">
        <v>33</v>
      </c>
      <c r="AH3" s="10" t="s">
        <v>34</v>
      </c>
      <c r="AI3" s="10" t="s">
        <v>35</v>
      </c>
      <c r="AJ3" s="10" t="s">
        <v>36</v>
      </c>
      <c r="AK3" s="10" t="s">
        <v>12</v>
      </c>
      <c r="AL3" s="10" t="s">
        <v>37</v>
      </c>
      <c r="AM3" s="10" t="s">
        <v>38</v>
      </c>
      <c r="AN3" s="11" t="s">
        <v>39</v>
      </c>
      <c r="AO3" s="11" t="s">
        <v>12</v>
      </c>
      <c r="AP3" s="10" t="s">
        <v>27</v>
      </c>
      <c r="AQ3" s="10" t="s">
        <v>40</v>
      </c>
      <c r="AR3" s="10" t="s">
        <v>41</v>
      </c>
      <c r="AS3" s="11" t="s">
        <v>39</v>
      </c>
      <c r="AT3" s="10" t="s">
        <v>12</v>
      </c>
      <c r="AU3" s="10" t="s">
        <v>27</v>
      </c>
      <c r="AV3" s="10" t="s">
        <v>40</v>
      </c>
      <c r="AW3" s="10" t="s">
        <v>41</v>
      </c>
      <c r="AX3" s="10" t="s">
        <v>42</v>
      </c>
      <c r="AY3" s="10" t="s">
        <v>12</v>
      </c>
      <c r="AZ3" s="10" t="s">
        <v>27</v>
      </c>
      <c r="BA3" s="10" t="s">
        <v>40</v>
      </c>
      <c r="BB3" s="10" t="s">
        <v>41</v>
      </c>
      <c r="BC3" s="10" t="s">
        <v>12</v>
      </c>
      <c r="BD3" s="10" t="s">
        <v>27</v>
      </c>
      <c r="BE3" s="10" t="s">
        <v>40</v>
      </c>
      <c r="BF3" s="10" t="s">
        <v>41</v>
      </c>
      <c r="BG3" s="10" t="s">
        <v>42</v>
      </c>
      <c r="BH3" s="10" t="s">
        <v>12</v>
      </c>
      <c r="BI3" s="18"/>
      <c r="BJ3" s="10" t="s">
        <v>348</v>
      </c>
    </row>
    <row r="4" spans="1:62" ht="72.5" customHeight="1" x14ac:dyDescent="0.3">
      <c r="A4" s="4">
        <v>1</v>
      </c>
      <c r="B4" s="12" t="s">
        <v>43</v>
      </c>
      <c r="C4" s="9" t="s">
        <v>349</v>
      </c>
      <c r="D4" s="9" t="s">
        <v>44</v>
      </c>
      <c r="E4" s="9" t="s">
        <v>45</v>
      </c>
      <c r="F4" s="9">
        <v>3.9</v>
      </c>
      <c r="G4" s="9"/>
      <c r="H4" s="9"/>
      <c r="I4" s="9" t="s">
        <v>46</v>
      </c>
      <c r="J4" s="9">
        <v>4</v>
      </c>
      <c r="K4" s="9" t="s">
        <v>333</v>
      </c>
      <c r="L4" s="9">
        <v>10</v>
      </c>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28"/>
      <c r="AQ4" s="28"/>
      <c r="AR4" s="28"/>
      <c r="AS4" s="28"/>
      <c r="AT4" s="28"/>
      <c r="AU4" s="9"/>
      <c r="AV4" s="9"/>
      <c r="AW4" s="9"/>
      <c r="AX4" s="9"/>
      <c r="AY4" s="9"/>
      <c r="AZ4" s="9" t="s">
        <v>334</v>
      </c>
      <c r="BA4" s="9" t="s">
        <v>51</v>
      </c>
      <c r="BB4" s="9" t="s">
        <v>52</v>
      </c>
      <c r="BC4" s="9">
        <v>0</v>
      </c>
      <c r="BD4" s="9" t="s">
        <v>53</v>
      </c>
      <c r="BE4" s="9" t="s">
        <v>54</v>
      </c>
      <c r="BF4" s="9" t="s">
        <v>55</v>
      </c>
      <c r="BG4" s="9" t="s">
        <v>56</v>
      </c>
      <c r="BH4" s="9">
        <v>2</v>
      </c>
      <c r="BI4" s="9">
        <f>IF(H4+IF(SUM(J4,L4)&gt;10,10,SUM(J4,L4))+IF(P4&gt;10,10,P4)+IF(IF(SUM(V4,Z4,AE4)&gt;15,15,SUM(V4,Z4,AE4))+IF(AK4&gt;10,10,AK4)+IF(AO4&gt;5,5,AO4)&gt;30,30,IF(SUM(V4,Z4,AE4)&gt;15,15,SUM(V4,Z4,AE4))+IF(AK4&gt;10,10,AK4)+IF(AO4&gt;5,5,AO4))+IF(SUM(AT4,AY4,BC4,BH4)&gt;30,30,SUM(AT4,AY4,BC4,BH4))&gt;0,H4+IF(SUM(J4,L4)&gt;10,10,SUM(J4,L4))+IF(P4&gt;10,10,P4)+IF(IF(SUM(V4,Z4,AE4)&gt;15,15,SUM(V4,Z4,AE4))+IF(AK4&gt;10,10,AK4)+IF(AO4&gt;5,5,AO4)&gt;30,30,IF(SUM(V4,Z4,AE4)&gt;15,15,SUM(V4,Z4,AE4))+IF(AK4&gt;10,10,AK4)+IF(AO4&gt;5,5,AO4))+IF(SUM(AT4,AY4,BC4,BH4)&gt;30,30,SUM(AT4,AY4,BC4,BH4)),"")</f>
        <v>12</v>
      </c>
      <c r="BJ4" s="9">
        <f>F4*100+BI4</f>
        <v>402</v>
      </c>
    </row>
    <row r="5" spans="1:62" ht="70" customHeight="1" x14ac:dyDescent="0.3">
      <c r="A5" s="4">
        <v>2</v>
      </c>
      <c r="B5" s="12" t="s">
        <v>67</v>
      </c>
      <c r="C5" s="9" t="s">
        <v>68</v>
      </c>
      <c r="D5" s="9" t="s">
        <v>44</v>
      </c>
      <c r="E5" s="9" t="s">
        <v>45</v>
      </c>
      <c r="F5" s="9">
        <v>3.8</v>
      </c>
      <c r="G5" s="9"/>
      <c r="H5" s="9"/>
      <c r="I5" s="9" t="s">
        <v>46</v>
      </c>
      <c r="J5" s="9">
        <v>4</v>
      </c>
      <c r="K5" s="9" t="s">
        <v>47</v>
      </c>
      <c r="L5" s="9">
        <v>5</v>
      </c>
      <c r="M5" s="9"/>
      <c r="N5" s="9"/>
      <c r="O5" s="9"/>
      <c r="P5" s="9"/>
      <c r="Q5" s="9"/>
      <c r="R5" s="9"/>
      <c r="S5" s="9"/>
      <c r="T5" s="9"/>
      <c r="U5" s="9"/>
      <c r="V5" s="9"/>
      <c r="W5" s="9" t="s">
        <v>69</v>
      </c>
      <c r="X5" s="9" t="s">
        <v>70</v>
      </c>
      <c r="Y5" s="9" t="s">
        <v>71</v>
      </c>
      <c r="Z5" s="9">
        <v>4</v>
      </c>
      <c r="AA5" s="9"/>
      <c r="AB5" s="9"/>
      <c r="AC5" s="9"/>
      <c r="AD5" s="9"/>
      <c r="AE5" s="9"/>
      <c r="AF5" s="9"/>
      <c r="AG5" s="9"/>
      <c r="AH5" s="9"/>
      <c r="AI5" s="9"/>
      <c r="AJ5" s="9"/>
      <c r="AK5" s="9"/>
      <c r="AL5" s="9" t="s">
        <v>74</v>
      </c>
      <c r="AM5" s="9" t="s">
        <v>75</v>
      </c>
      <c r="AN5" s="9" t="s">
        <v>76</v>
      </c>
      <c r="AO5" s="9">
        <v>5</v>
      </c>
      <c r="AP5" s="9" t="s">
        <v>346</v>
      </c>
      <c r="AQ5" s="9" t="s">
        <v>77</v>
      </c>
      <c r="AR5" s="9" t="s">
        <v>78</v>
      </c>
      <c r="AS5" s="9" t="s">
        <v>79</v>
      </c>
      <c r="AT5" s="9">
        <v>17.5</v>
      </c>
      <c r="AU5" s="9"/>
      <c r="AV5" s="9"/>
      <c r="AW5" s="9"/>
      <c r="AX5" s="9"/>
      <c r="AY5" s="9"/>
      <c r="AZ5" s="9"/>
      <c r="BA5" s="9"/>
      <c r="BB5" s="9"/>
      <c r="BC5" s="9"/>
      <c r="BD5" s="9"/>
      <c r="BE5" s="9"/>
      <c r="BF5" s="9"/>
      <c r="BG5" s="9"/>
      <c r="BH5" s="9"/>
      <c r="BI5" s="9">
        <f t="shared" ref="BI5:BI36" si="0">IF(H5+IF(SUM(J5,L5)&gt;10,10,SUM(J5,L5))+IF(P5&gt;10,10,P5)+IF(IF(SUM(V5,Z5,AE5)&gt;15,15,SUM(V5,Z5,AE5))+IF(AK5&gt;10,10,AK5)+IF(AO5&gt;5,5,AO5)&gt;30,30,IF(SUM(V5,Z5,AE5)&gt;15,15,SUM(V5,Z5,AE5))+IF(AK5&gt;10,10,AK5)+IF(AO5&gt;5,5,AO5))+IF(SUM(AT5,AY5,BC5,BH5)&gt;30,30,SUM(AT5,AY5,BC5,BH5))&gt;0,H5+IF(SUM(J5,L5)&gt;10,10,SUM(J5,L5))+IF(P5&gt;10,10,P5)+IF(IF(SUM(V5,Z5,AE5)&gt;15,15,SUM(V5,Z5,AE5))+IF(AK5&gt;10,10,AK5)+IF(AO5&gt;5,5,AO5)&gt;30,30,IF(SUM(V5,Z5,AE5)&gt;15,15,SUM(V5,Z5,AE5))+IF(AK5&gt;10,10,AK5)+IF(AO5&gt;5,5,AO5))+IF(SUM(AT5,AY5,BC5,BH5)&gt;30,30,SUM(AT5,AY5,BC5,BH5)),"")</f>
        <v>35.5</v>
      </c>
      <c r="BJ5" s="9">
        <f t="shared" ref="BJ5:BJ36" si="1">F5*100+BI5</f>
        <v>415.5</v>
      </c>
    </row>
    <row r="6" spans="1:62" ht="33.5" customHeight="1" x14ac:dyDescent="0.3">
      <c r="A6" s="4">
        <v>3</v>
      </c>
      <c r="B6" s="12" t="s">
        <v>80</v>
      </c>
      <c r="C6" s="9" t="s">
        <v>81</v>
      </c>
      <c r="D6" s="9" t="s">
        <v>44</v>
      </c>
      <c r="E6" s="9" t="s">
        <v>82</v>
      </c>
      <c r="F6" s="9">
        <v>3.7</v>
      </c>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t="str">
        <f t="shared" si="0"/>
        <v/>
      </c>
      <c r="BJ6" s="9">
        <v>370</v>
      </c>
    </row>
    <row r="7" spans="1:62" ht="74.5" customHeight="1" x14ac:dyDescent="0.3">
      <c r="A7" s="4">
        <v>4</v>
      </c>
      <c r="B7" s="12" t="s">
        <v>83</v>
      </c>
      <c r="C7" s="9" t="s">
        <v>84</v>
      </c>
      <c r="D7" s="9" t="s">
        <v>44</v>
      </c>
      <c r="E7" s="9" t="s">
        <v>85</v>
      </c>
      <c r="F7" s="9">
        <v>3.9</v>
      </c>
      <c r="G7" s="9"/>
      <c r="H7" s="9"/>
      <c r="I7" s="9" t="s">
        <v>46</v>
      </c>
      <c r="J7" s="9">
        <v>4</v>
      </c>
      <c r="K7" s="9" t="s">
        <v>47</v>
      </c>
      <c r="L7" s="9">
        <v>10</v>
      </c>
      <c r="M7" s="9"/>
      <c r="N7" s="9"/>
      <c r="O7" s="9"/>
      <c r="P7" s="9"/>
      <c r="Q7" s="9"/>
      <c r="R7" s="9"/>
      <c r="S7" s="9"/>
      <c r="T7" s="9"/>
      <c r="U7" s="9"/>
      <c r="V7" s="9"/>
      <c r="W7" s="9"/>
      <c r="X7" s="9"/>
      <c r="Y7" s="9"/>
      <c r="Z7" s="9"/>
      <c r="AA7" s="9" t="s">
        <v>86</v>
      </c>
      <c r="AB7" s="9" t="s">
        <v>87</v>
      </c>
      <c r="AC7" s="9" t="s">
        <v>70</v>
      </c>
      <c r="AD7" s="9" t="s">
        <v>88</v>
      </c>
      <c r="AE7" s="9">
        <v>3</v>
      </c>
      <c r="AF7" s="9"/>
      <c r="AG7" s="9"/>
      <c r="AH7" s="9"/>
      <c r="AI7" s="9"/>
      <c r="AJ7" s="9"/>
      <c r="AK7" s="9"/>
      <c r="AL7" s="9"/>
      <c r="AM7" s="9"/>
      <c r="AN7" s="9"/>
      <c r="AO7" s="9"/>
      <c r="AP7" s="9" t="s">
        <v>89</v>
      </c>
      <c r="AQ7" s="9" t="s">
        <v>90</v>
      </c>
      <c r="AR7" s="9" t="s">
        <v>91</v>
      </c>
      <c r="AS7" s="9" t="s">
        <v>92</v>
      </c>
      <c r="AT7" s="9">
        <v>2</v>
      </c>
      <c r="AU7" s="9"/>
      <c r="AV7" s="9"/>
      <c r="AW7" s="9"/>
      <c r="AX7" s="9"/>
      <c r="AY7" s="9"/>
      <c r="AZ7" s="9"/>
      <c r="BA7" s="9"/>
      <c r="BB7" s="9"/>
      <c r="BC7" s="9"/>
      <c r="BD7" s="9"/>
      <c r="BE7" s="9"/>
      <c r="BF7" s="9"/>
      <c r="BG7" s="9"/>
      <c r="BH7" s="9"/>
      <c r="BI7" s="9">
        <f t="shared" si="0"/>
        <v>15</v>
      </c>
      <c r="BJ7" s="9">
        <f t="shared" si="1"/>
        <v>405</v>
      </c>
    </row>
    <row r="8" spans="1:62" ht="251.5" customHeight="1" x14ac:dyDescent="0.3">
      <c r="A8" s="4">
        <v>5</v>
      </c>
      <c r="B8" s="12" t="s">
        <v>93</v>
      </c>
      <c r="C8" s="9" t="s">
        <v>94</v>
      </c>
      <c r="D8" s="9" t="s">
        <v>44</v>
      </c>
      <c r="E8" s="9" t="s">
        <v>95</v>
      </c>
      <c r="F8" s="9">
        <v>3.8</v>
      </c>
      <c r="G8" s="9"/>
      <c r="H8" s="9"/>
      <c r="I8" s="9" t="s">
        <v>46</v>
      </c>
      <c r="J8" s="9">
        <v>4</v>
      </c>
      <c r="K8" s="9" t="s">
        <v>96</v>
      </c>
      <c r="L8" s="9">
        <v>10</v>
      </c>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t="s">
        <v>97</v>
      </c>
      <c r="AQ8" s="9" t="s">
        <v>98</v>
      </c>
      <c r="AR8" s="9" t="s">
        <v>99</v>
      </c>
      <c r="AS8" s="9" t="s">
        <v>100</v>
      </c>
      <c r="AT8" s="9">
        <v>6.5</v>
      </c>
      <c r="AU8" s="9"/>
      <c r="AV8" s="9"/>
      <c r="AW8" s="9"/>
      <c r="AX8" s="9"/>
      <c r="AY8" s="9"/>
      <c r="AZ8" s="9"/>
      <c r="BA8" s="9"/>
      <c r="BB8" s="9"/>
      <c r="BC8" s="9"/>
      <c r="BD8" s="9"/>
      <c r="BE8" s="9"/>
      <c r="BF8" s="9"/>
      <c r="BG8" s="9"/>
      <c r="BH8" s="9"/>
      <c r="BI8" s="9">
        <f t="shared" si="0"/>
        <v>16.5</v>
      </c>
      <c r="BJ8" s="9">
        <f t="shared" si="1"/>
        <v>396.5</v>
      </c>
    </row>
    <row r="9" spans="1:62" ht="30" customHeight="1" x14ac:dyDescent="0.3">
      <c r="A9" s="4">
        <v>6</v>
      </c>
      <c r="B9" s="12" t="s">
        <v>101</v>
      </c>
      <c r="C9" s="9" t="s">
        <v>102</v>
      </c>
      <c r="D9" s="9" t="s">
        <v>44</v>
      </c>
      <c r="E9" s="9" t="s">
        <v>45</v>
      </c>
      <c r="F9" s="9">
        <v>3.8</v>
      </c>
      <c r="G9" s="9"/>
      <c r="H9" s="9"/>
      <c r="I9" s="9" t="s">
        <v>46</v>
      </c>
      <c r="J9" s="9">
        <v>4</v>
      </c>
      <c r="K9" s="9" t="s">
        <v>47</v>
      </c>
      <c r="L9" s="9">
        <v>5</v>
      </c>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f t="shared" si="0"/>
        <v>9</v>
      </c>
      <c r="BJ9" s="9">
        <f t="shared" si="1"/>
        <v>389</v>
      </c>
    </row>
    <row r="10" spans="1:62" ht="30" customHeight="1" x14ac:dyDescent="0.3">
      <c r="A10" s="4">
        <v>7</v>
      </c>
      <c r="B10" s="12" t="s">
        <v>103</v>
      </c>
      <c r="C10" s="9" t="s">
        <v>104</v>
      </c>
      <c r="D10" s="9" t="s">
        <v>44</v>
      </c>
      <c r="E10" s="9" t="s">
        <v>45</v>
      </c>
      <c r="F10" s="9">
        <v>3.9</v>
      </c>
      <c r="G10" s="9"/>
      <c r="H10" s="9"/>
      <c r="I10" s="9" t="s">
        <v>46</v>
      </c>
      <c r="J10" s="9">
        <v>4</v>
      </c>
      <c r="K10" s="9" t="s">
        <v>47</v>
      </c>
      <c r="L10" s="9">
        <v>10</v>
      </c>
      <c r="M10" s="9"/>
      <c r="N10" s="9"/>
      <c r="O10" s="9"/>
      <c r="P10" s="9"/>
      <c r="Q10" s="9"/>
      <c r="R10" s="9"/>
      <c r="S10" s="9"/>
      <c r="T10" s="9"/>
      <c r="U10" s="9"/>
      <c r="V10" s="9"/>
      <c r="W10" s="9"/>
      <c r="X10" s="9"/>
      <c r="Y10" s="9"/>
      <c r="Z10" s="9"/>
      <c r="AA10" s="9"/>
      <c r="AB10" s="9"/>
      <c r="AC10" s="9"/>
      <c r="AD10" s="9"/>
      <c r="AE10" s="9"/>
      <c r="AF10" s="9" t="s">
        <v>105</v>
      </c>
      <c r="AG10" s="9" t="s">
        <v>106</v>
      </c>
      <c r="AH10" s="9" t="s">
        <v>107</v>
      </c>
      <c r="AI10" s="9" t="s">
        <v>72</v>
      </c>
      <c r="AJ10" s="9" t="s">
        <v>108</v>
      </c>
      <c r="AK10" s="9">
        <v>1.5</v>
      </c>
      <c r="AL10" s="9"/>
      <c r="AM10" s="9"/>
      <c r="AN10" s="9"/>
      <c r="AO10" s="9"/>
      <c r="AP10" s="9"/>
      <c r="AQ10" s="9"/>
      <c r="AR10" s="9"/>
      <c r="AS10" s="9"/>
      <c r="AT10" s="9"/>
      <c r="AU10" s="9"/>
      <c r="AV10" s="9"/>
      <c r="AW10" s="9"/>
      <c r="AX10" s="9"/>
      <c r="AY10" s="9"/>
      <c r="AZ10" s="9"/>
      <c r="BA10" s="9"/>
      <c r="BB10" s="9"/>
      <c r="BC10" s="9"/>
      <c r="BD10" s="9"/>
      <c r="BE10" s="9"/>
      <c r="BF10" s="9"/>
      <c r="BG10" s="9"/>
      <c r="BH10" s="9"/>
      <c r="BI10" s="9">
        <f t="shared" si="0"/>
        <v>11.5</v>
      </c>
      <c r="BJ10" s="9">
        <f t="shared" si="1"/>
        <v>401.5</v>
      </c>
    </row>
    <row r="11" spans="1:62" ht="30" customHeight="1" x14ac:dyDescent="0.3">
      <c r="A11" s="14">
        <v>8</v>
      </c>
      <c r="B11" s="12" t="s">
        <v>109</v>
      </c>
      <c r="C11" s="9" t="s">
        <v>110</v>
      </c>
      <c r="D11" s="9" t="s">
        <v>44</v>
      </c>
      <c r="E11" s="9" t="s">
        <v>111</v>
      </c>
      <c r="F11" s="9">
        <v>3.7</v>
      </c>
      <c r="G11" s="9"/>
      <c r="H11" s="9">
        <v>0</v>
      </c>
      <c r="I11" s="9" t="s">
        <v>46</v>
      </c>
      <c r="J11" s="9">
        <v>4</v>
      </c>
      <c r="K11" s="9" t="s">
        <v>47</v>
      </c>
      <c r="L11" s="9">
        <v>5</v>
      </c>
      <c r="M11" s="9"/>
      <c r="N11" s="9"/>
      <c r="O11" s="9"/>
      <c r="P11" s="9"/>
      <c r="Q11" s="9"/>
      <c r="R11" s="9"/>
      <c r="S11" s="9"/>
      <c r="T11" s="9"/>
      <c r="U11" s="9"/>
      <c r="V11" s="9">
        <v>0</v>
      </c>
      <c r="W11" s="9"/>
      <c r="X11" s="9"/>
      <c r="Y11" s="9"/>
      <c r="Z11" s="9">
        <v>0</v>
      </c>
      <c r="AA11" s="9" t="s">
        <v>112</v>
      </c>
      <c r="AB11" s="9" t="s">
        <v>42</v>
      </c>
      <c r="AC11" s="9" t="s">
        <v>70</v>
      </c>
      <c r="AD11" s="9" t="s">
        <v>71</v>
      </c>
      <c r="AE11" s="9">
        <v>0.5</v>
      </c>
      <c r="AF11" s="9"/>
      <c r="AG11" s="9"/>
      <c r="AH11" s="9"/>
      <c r="AI11" s="9"/>
      <c r="AJ11" s="9"/>
      <c r="AK11" s="9">
        <v>0</v>
      </c>
      <c r="AL11" s="9"/>
      <c r="AM11" s="9"/>
      <c r="AN11" s="9"/>
      <c r="AO11" s="9">
        <v>0</v>
      </c>
      <c r="AP11" s="9"/>
      <c r="AQ11" s="9"/>
      <c r="AR11" s="9"/>
      <c r="AS11" s="9"/>
      <c r="AT11" s="9">
        <v>0</v>
      </c>
      <c r="AU11" s="9"/>
      <c r="AV11" s="9"/>
      <c r="AW11" s="9"/>
      <c r="AX11" s="9"/>
      <c r="AY11" s="9">
        <v>0</v>
      </c>
      <c r="AZ11" s="9"/>
      <c r="BA11" s="9"/>
      <c r="BB11" s="9"/>
      <c r="BC11" s="9">
        <v>0</v>
      </c>
      <c r="BD11" s="9"/>
      <c r="BE11" s="9"/>
      <c r="BF11" s="9"/>
      <c r="BG11" s="9"/>
      <c r="BH11" s="9">
        <v>0</v>
      </c>
      <c r="BI11" s="9">
        <f t="shared" si="0"/>
        <v>9.5</v>
      </c>
      <c r="BJ11" s="9">
        <f t="shared" si="1"/>
        <v>379.5</v>
      </c>
    </row>
    <row r="12" spans="1:62" ht="67.5" customHeight="1" x14ac:dyDescent="0.3">
      <c r="A12" s="4">
        <v>9</v>
      </c>
      <c r="B12" s="12" t="s">
        <v>113</v>
      </c>
      <c r="C12" s="9" t="s">
        <v>114</v>
      </c>
      <c r="D12" s="9" t="s">
        <v>44</v>
      </c>
      <c r="E12" s="9" t="s">
        <v>45</v>
      </c>
      <c r="F12" s="9">
        <v>3.8</v>
      </c>
      <c r="G12" s="9"/>
      <c r="H12" s="9"/>
      <c r="I12" s="9" t="s">
        <v>46</v>
      </c>
      <c r="J12" s="9">
        <v>4</v>
      </c>
      <c r="K12" s="9" t="s">
        <v>115</v>
      </c>
      <c r="L12" s="9">
        <v>0</v>
      </c>
      <c r="M12" s="9"/>
      <c r="N12" s="9"/>
      <c r="O12" s="9"/>
      <c r="P12" s="9"/>
      <c r="Q12" s="9" t="s">
        <v>116</v>
      </c>
      <c r="R12" s="9" t="s">
        <v>54</v>
      </c>
      <c r="S12" s="9" t="s">
        <v>42</v>
      </c>
      <c r="T12" s="9" t="s">
        <v>70</v>
      </c>
      <c r="U12" s="9" t="s">
        <v>71</v>
      </c>
      <c r="V12" s="9">
        <v>2</v>
      </c>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f t="shared" si="0"/>
        <v>6</v>
      </c>
      <c r="BJ12" s="9">
        <f t="shared" si="1"/>
        <v>386</v>
      </c>
    </row>
    <row r="13" spans="1:62" ht="88.5" customHeight="1" x14ac:dyDescent="0.3">
      <c r="A13" s="4">
        <v>10</v>
      </c>
      <c r="B13" s="12" t="s">
        <v>117</v>
      </c>
      <c r="C13" s="9" t="s">
        <v>118</v>
      </c>
      <c r="D13" s="9" t="s">
        <v>44</v>
      </c>
      <c r="E13" s="9" t="s">
        <v>85</v>
      </c>
      <c r="F13" s="9">
        <v>3.8</v>
      </c>
      <c r="G13" s="9"/>
      <c r="H13" s="9"/>
      <c r="I13" s="9" t="s">
        <v>46</v>
      </c>
      <c r="J13" s="9">
        <v>4</v>
      </c>
      <c r="K13" s="9" t="s">
        <v>47</v>
      </c>
      <c r="L13" s="9">
        <v>5</v>
      </c>
      <c r="M13" s="9"/>
      <c r="N13" s="9"/>
      <c r="O13" s="9"/>
      <c r="P13" s="9"/>
      <c r="Q13" s="9" t="s">
        <v>119</v>
      </c>
      <c r="R13" s="9" t="s">
        <v>54</v>
      </c>
      <c r="S13" s="9" t="s">
        <v>120</v>
      </c>
      <c r="T13" s="9" t="s">
        <v>121</v>
      </c>
      <c r="U13" s="9" t="s">
        <v>71</v>
      </c>
      <c r="V13" s="9">
        <v>1.5</v>
      </c>
      <c r="W13" s="9"/>
      <c r="X13" s="9"/>
      <c r="Y13" s="9"/>
      <c r="Z13" s="9"/>
      <c r="AA13" s="9"/>
      <c r="AB13" s="9"/>
      <c r="AC13" s="9"/>
      <c r="AD13" s="9"/>
      <c r="AE13" s="9"/>
      <c r="AF13" s="9"/>
      <c r="AG13" s="9"/>
      <c r="AH13" s="9"/>
      <c r="AI13" s="9"/>
      <c r="AJ13" s="9"/>
      <c r="AK13" s="9"/>
      <c r="AL13" s="9"/>
      <c r="AM13" s="9"/>
      <c r="AN13" s="9"/>
      <c r="AO13" s="9"/>
      <c r="AP13" s="9" t="s">
        <v>122</v>
      </c>
      <c r="AQ13" s="9" t="s">
        <v>48</v>
      </c>
      <c r="AR13" s="9" t="s">
        <v>49</v>
      </c>
      <c r="AS13" s="9" t="s">
        <v>50</v>
      </c>
      <c r="AT13" s="9">
        <v>1</v>
      </c>
      <c r="AU13" s="9"/>
      <c r="AV13" s="9"/>
      <c r="AW13" s="9"/>
      <c r="AX13" s="9"/>
      <c r="AY13" s="9"/>
      <c r="AZ13" s="9"/>
      <c r="BA13" s="9"/>
      <c r="BB13" s="9"/>
      <c r="BC13" s="9"/>
      <c r="BD13" s="9"/>
      <c r="BE13" s="9"/>
      <c r="BF13" s="9"/>
      <c r="BG13" s="9"/>
      <c r="BH13" s="9"/>
      <c r="BI13" s="9">
        <f t="shared" si="0"/>
        <v>11.5</v>
      </c>
      <c r="BJ13" s="9">
        <f t="shared" si="1"/>
        <v>391.5</v>
      </c>
    </row>
    <row r="14" spans="1:62" ht="50.25" customHeight="1" x14ac:dyDescent="0.3">
      <c r="A14" s="4">
        <v>11</v>
      </c>
      <c r="B14" s="12" t="s">
        <v>126</v>
      </c>
      <c r="C14" s="9" t="s">
        <v>127</v>
      </c>
      <c r="D14" s="9" t="s">
        <v>44</v>
      </c>
      <c r="E14" s="9" t="s">
        <v>85</v>
      </c>
      <c r="F14" s="9">
        <v>3.8</v>
      </c>
      <c r="G14" s="9"/>
      <c r="H14" s="9"/>
      <c r="I14" s="9" t="s">
        <v>46</v>
      </c>
      <c r="J14" s="9">
        <v>4</v>
      </c>
      <c r="K14" s="9" t="s">
        <v>128</v>
      </c>
      <c r="L14" s="9">
        <v>15</v>
      </c>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f t="shared" si="0"/>
        <v>10</v>
      </c>
      <c r="BJ14" s="9">
        <f t="shared" si="1"/>
        <v>390</v>
      </c>
    </row>
    <row r="15" spans="1:62" ht="30" customHeight="1" x14ac:dyDescent="0.3">
      <c r="A15" s="4">
        <v>12</v>
      </c>
      <c r="B15" s="12" t="s">
        <v>125</v>
      </c>
      <c r="C15" s="9" t="s">
        <v>123</v>
      </c>
      <c r="D15" s="9" t="s">
        <v>44</v>
      </c>
      <c r="E15" s="9" t="s">
        <v>124</v>
      </c>
      <c r="F15" s="9">
        <v>3.6</v>
      </c>
      <c r="G15" s="9"/>
      <c r="H15" s="9"/>
      <c r="I15" s="9" t="s">
        <v>46</v>
      </c>
      <c r="J15" s="9">
        <v>4</v>
      </c>
      <c r="K15" s="9" t="s">
        <v>47</v>
      </c>
      <c r="L15" s="9">
        <v>0</v>
      </c>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f t="shared" si="0"/>
        <v>4</v>
      </c>
      <c r="BJ15" s="9">
        <f t="shared" si="1"/>
        <v>364</v>
      </c>
    </row>
    <row r="16" spans="1:62" ht="224.5" customHeight="1" x14ac:dyDescent="0.3">
      <c r="A16" s="4">
        <v>13</v>
      </c>
      <c r="B16" s="12" t="s">
        <v>153</v>
      </c>
      <c r="C16" s="9" t="s">
        <v>130</v>
      </c>
      <c r="D16" s="9" t="s">
        <v>44</v>
      </c>
      <c r="E16" s="9" t="s">
        <v>131</v>
      </c>
      <c r="F16" s="9">
        <v>3.8</v>
      </c>
      <c r="G16" s="9"/>
      <c r="H16" s="9"/>
      <c r="I16" s="9" t="s">
        <v>46</v>
      </c>
      <c r="J16" s="9">
        <v>4</v>
      </c>
      <c r="K16" s="9" t="s">
        <v>47</v>
      </c>
      <c r="L16" s="9">
        <v>5</v>
      </c>
      <c r="M16" s="9"/>
      <c r="N16" s="9"/>
      <c r="O16" s="9"/>
      <c r="P16" s="9"/>
      <c r="Q16" s="9" t="s">
        <v>132</v>
      </c>
      <c r="R16" s="9" t="s">
        <v>128</v>
      </c>
      <c r="S16" s="9" t="s">
        <v>87</v>
      </c>
      <c r="T16" s="9" t="s">
        <v>70</v>
      </c>
      <c r="U16" s="9" t="s">
        <v>71</v>
      </c>
      <c r="V16" s="9">
        <v>5</v>
      </c>
      <c r="W16" s="9"/>
      <c r="X16" s="9"/>
      <c r="Y16" s="9"/>
      <c r="Z16" s="9"/>
      <c r="AA16" s="9" t="s">
        <v>133</v>
      </c>
      <c r="AB16" s="9" t="s">
        <v>134</v>
      </c>
      <c r="AC16" s="9" t="s">
        <v>135</v>
      </c>
      <c r="AD16" s="9" t="s">
        <v>136</v>
      </c>
      <c r="AE16" s="9">
        <v>2</v>
      </c>
      <c r="AF16" s="9" t="s">
        <v>137</v>
      </c>
      <c r="AG16" s="9" t="s">
        <v>138</v>
      </c>
      <c r="AH16" s="9" t="s">
        <v>139</v>
      </c>
      <c r="AI16" s="9" t="s">
        <v>140</v>
      </c>
      <c r="AJ16" s="9" t="s">
        <v>141</v>
      </c>
      <c r="AK16" s="9">
        <v>13</v>
      </c>
      <c r="AL16" s="9" t="s">
        <v>142</v>
      </c>
      <c r="AM16" s="9" t="s">
        <v>143</v>
      </c>
      <c r="AN16" s="9" t="s">
        <v>144</v>
      </c>
      <c r="AO16" s="9">
        <v>6</v>
      </c>
      <c r="AP16" s="9" t="s">
        <v>145</v>
      </c>
      <c r="AQ16" s="9" t="s">
        <v>146</v>
      </c>
      <c r="AR16" s="9" t="s">
        <v>147</v>
      </c>
      <c r="AS16" s="9" t="s">
        <v>148</v>
      </c>
      <c r="AT16" s="9">
        <v>26.5</v>
      </c>
      <c r="AU16" s="9"/>
      <c r="AV16" s="9"/>
      <c r="AW16" s="9"/>
      <c r="AX16" s="9"/>
      <c r="AY16" s="9"/>
      <c r="AZ16" s="9" t="s">
        <v>149</v>
      </c>
      <c r="BA16" s="9" t="s">
        <v>150</v>
      </c>
      <c r="BB16" s="9" t="s">
        <v>151</v>
      </c>
      <c r="BC16" s="9">
        <v>7.25</v>
      </c>
      <c r="BD16" s="9" t="s">
        <v>152</v>
      </c>
      <c r="BE16" s="9" t="s">
        <v>129</v>
      </c>
      <c r="BF16" s="9" t="s">
        <v>55</v>
      </c>
      <c r="BG16" s="9" t="s">
        <v>56</v>
      </c>
      <c r="BH16" s="9">
        <v>1</v>
      </c>
      <c r="BI16" s="9">
        <f t="shared" si="0"/>
        <v>61</v>
      </c>
      <c r="BJ16" s="9">
        <f t="shared" si="1"/>
        <v>441</v>
      </c>
    </row>
    <row r="17" spans="1:62" ht="30" customHeight="1" x14ac:dyDescent="0.3">
      <c r="A17" s="4">
        <v>14</v>
      </c>
      <c r="B17" s="12" t="s">
        <v>154</v>
      </c>
      <c r="C17" s="9" t="s">
        <v>155</v>
      </c>
      <c r="D17" s="9" t="s">
        <v>44</v>
      </c>
      <c r="E17" s="9" t="s">
        <v>85</v>
      </c>
      <c r="F17" s="9">
        <v>3.7</v>
      </c>
      <c r="G17" s="9"/>
      <c r="H17" s="9"/>
      <c r="I17" s="9" t="s">
        <v>46</v>
      </c>
      <c r="J17" s="9">
        <v>4</v>
      </c>
      <c r="K17" s="9"/>
      <c r="L17" s="9"/>
      <c r="M17" s="9"/>
      <c r="N17" s="9"/>
      <c r="O17" s="9"/>
      <c r="P17" s="9"/>
      <c r="Q17" s="9"/>
      <c r="R17" s="9"/>
      <c r="S17" s="9"/>
      <c r="T17" s="9"/>
      <c r="U17" s="9"/>
      <c r="V17" s="9"/>
      <c r="W17" s="9"/>
      <c r="X17" s="9"/>
      <c r="Y17" s="9"/>
      <c r="Z17" s="9"/>
      <c r="AA17" s="9" t="s">
        <v>156</v>
      </c>
      <c r="AB17" s="9" t="s">
        <v>157</v>
      </c>
      <c r="AC17" s="9" t="s">
        <v>70</v>
      </c>
      <c r="AD17" s="9" t="s">
        <v>158</v>
      </c>
      <c r="AE17" s="9">
        <v>3</v>
      </c>
      <c r="AF17" s="9"/>
      <c r="AG17" s="9"/>
      <c r="AH17" s="9"/>
      <c r="AI17" s="9"/>
      <c r="AJ17" s="9"/>
      <c r="AK17" s="9"/>
      <c r="AL17" s="9"/>
      <c r="AM17" s="9"/>
      <c r="AN17" s="9"/>
      <c r="AO17" s="9"/>
      <c r="AP17" s="9"/>
      <c r="AQ17" s="9"/>
      <c r="AR17" s="9"/>
      <c r="AS17" s="9"/>
      <c r="AT17" s="9"/>
      <c r="AU17" s="9"/>
      <c r="AV17" s="9"/>
      <c r="AW17" s="9"/>
      <c r="AX17" s="9"/>
      <c r="AY17" s="9"/>
      <c r="AZ17" s="9" t="s">
        <v>159</v>
      </c>
      <c r="BA17" s="9" t="s">
        <v>51</v>
      </c>
      <c r="BB17" s="9" t="s">
        <v>52</v>
      </c>
      <c r="BC17" s="9">
        <v>0.5</v>
      </c>
      <c r="BD17" s="9"/>
      <c r="BE17" s="9"/>
      <c r="BF17" s="9"/>
      <c r="BG17" s="9"/>
      <c r="BH17" s="9"/>
      <c r="BI17" s="9">
        <f t="shared" si="0"/>
        <v>7.5</v>
      </c>
      <c r="BJ17" s="9">
        <f t="shared" si="1"/>
        <v>377.5</v>
      </c>
    </row>
    <row r="18" spans="1:62" ht="30" customHeight="1" x14ac:dyDescent="0.3">
      <c r="A18" s="4">
        <v>15</v>
      </c>
      <c r="B18" s="12" t="s">
        <v>160</v>
      </c>
      <c r="C18" s="9" t="s">
        <v>161</v>
      </c>
      <c r="D18" s="9" t="s">
        <v>44</v>
      </c>
      <c r="E18" s="9" t="s">
        <v>162</v>
      </c>
      <c r="F18" s="9">
        <v>3.7</v>
      </c>
      <c r="G18" s="9"/>
      <c r="H18" s="9"/>
      <c r="I18" s="9"/>
      <c r="J18" s="9"/>
      <c r="K18" s="9"/>
      <c r="L18" s="9"/>
      <c r="M18" s="9"/>
      <c r="N18" s="9"/>
      <c r="O18" s="9"/>
      <c r="P18" s="9"/>
      <c r="Q18" s="9"/>
      <c r="R18" s="9"/>
      <c r="S18" s="9"/>
      <c r="T18" s="9"/>
      <c r="U18" s="9"/>
      <c r="V18" s="9"/>
      <c r="W18" s="9"/>
      <c r="X18" s="9"/>
      <c r="Y18" s="9"/>
      <c r="Z18" s="9"/>
      <c r="AA18" s="9" t="s">
        <v>163</v>
      </c>
      <c r="AB18" s="9" t="s">
        <v>87</v>
      </c>
      <c r="AC18" s="9" t="s">
        <v>70</v>
      </c>
      <c r="AD18" s="9" t="s">
        <v>71</v>
      </c>
      <c r="AE18" s="9">
        <v>1</v>
      </c>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f t="shared" si="0"/>
        <v>1</v>
      </c>
      <c r="BJ18" s="9">
        <f t="shared" si="1"/>
        <v>371</v>
      </c>
    </row>
    <row r="19" spans="1:62" ht="109" customHeight="1" x14ac:dyDescent="0.3">
      <c r="A19" s="4">
        <v>16</v>
      </c>
      <c r="B19" s="12" t="s">
        <v>164</v>
      </c>
      <c r="C19" s="9" t="s">
        <v>165</v>
      </c>
      <c r="D19" s="9" t="s">
        <v>44</v>
      </c>
      <c r="E19" s="9" t="s">
        <v>45</v>
      </c>
      <c r="F19" s="9">
        <v>3.9</v>
      </c>
      <c r="G19" s="9"/>
      <c r="H19" s="9"/>
      <c r="I19" s="9" t="s">
        <v>46</v>
      </c>
      <c r="J19" s="9">
        <v>4</v>
      </c>
      <c r="K19" s="9" t="s">
        <v>47</v>
      </c>
      <c r="L19" s="9">
        <v>20</v>
      </c>
      <c r="M19" s="9"/>
      <c r="N19" s="9"/>
      <c r="O19" s="9"/>
      <c r="P19" s="9"/>
      <c r="Q19" s="9"/>
      <c r="R19" s="9"/>
      <c r="S19" s="9"/>
      <c r="T19" s="9"/>
      <c r="U19" s="9"/>
      <c r="V19" s="9"/>
      <c r="W19" s="9"/>
      <c r="X19" s="9"/>
      <c r="Y19" s="9"/>
      <c r="Z19" s="9"/>
      <c r="AA19" s="9" t="s">
        <v>166</v>
      </c>
      <c r="AB19" s="9" t="s">
        <v>167</v>
      </c>
      <c r="AC19" s="9" t="s">
        <v>168</v>
      </c>
      <c r="AD19" s="9" t="s">
        <v>169</v>
      </c>
      <c r="AE19" s="9">
        <v>2.5</v>
      </c>
      <c r="AF19" s="9" t="s">
        <v>170</v>
      </c>
      <c r="AG19" s="9" t="s">
        <v>171</v>
      </c>
      <c r="AH19" s="9" t="s">
        <v>172</v>
      </c>
      <c r="AI19" s="9" t="s">
        <v>332</v>
      </c>
      <c r="AJ19" s="9" t="s">
        <v>173</v>
      </c>
      <c r="AK19" s="9">
        <v>6</v>
      </c>
      <c r="AL19" s="9" t="s">
        <v>174</v>
      </c>
      <c r="AM19" s="9" t="s">
        <v>75</v>
      </c>
      <c r="AN19" s="9" t="s">
        <v>73</v>
      </c>
      <c r="AO19" s="9">
        <v>3</v>
      </c>
      <c r="AP19" s="9" t="s">
        <v>175</v>
      </c>
      <c r="AQ19" s="9" t="s">
        <v>176</v>
      </c>
      <c r="AR19" s="9" t="s">
        <v>177</v>
      </c>
      <c r="AS19" s="9" t="s">
        <v>178</v>
      </c>
      <c r="AT19" s="9">
        <v>5</v>
      </c>
      <c r="AU19" s="9"/>
      <c r="AV19" s="9"/>
      <c r="AW19" s="9"/>
      <c r="AX19" s="9"/>
      <c r="AY19" s="9"/>
      <c r="AZ19" s="9" t="s">
        <v>179</v>
      </c>
      <c r="BA19" s="9" t="s">
        <v>180</v>
      </c>
      <c r="BB19" s="9" t="s">
        <v>52</v>
      </c>
      <c r="BC19" s="9">
        <v>0.25</v>
      </c>
      <c r="BD19" s="9" t="s">
        <v>181</v>
      </c>
      <c r="BE19" s="9" t="s">
        <v>182</v>
      </c>
      <c r="BF19" s="9" t="s">
        <v>183</v>
      </c>
      <c r="BG19" s="9" t="s">
        <v>184</v>
      </c>
      <c r="BH19" s="9">
        <v>7</v>
      </c>
      <c r="BI19" s="9">
        <f t="shared" si="0"/>
        <v>33.75</v>
      </c>
      <c r="BJ19" s="9">
        <f t="shared" si="1"/>
        <v>423.75</v>
      </c>
    </row>
    <row r="20" spans="1:62" ht="92" customHeight="1" x14ac:dyDescent="0.3">
      <c r="A20" s="4">
        <v>17</v>
      </c>
      <c r="B20" s="12" t="s">
        <v>185</v>
      </c>
      <c r="C20" s="9" t="s">
        <v>186</v>
      </c>
      <c r="D20" s="9" t="s">
        <v>44</v>
      </c>
      <c r="E20" s="9" t="s">
        <v>45</v>
      </c>
      <c r="F20" s="9">
        <v>3.7</v>
      </c>
      <c r="G20" s="9"/>
      <c r="H20" s="9"/>
      <c r="I20" s="9" t="s">
        <v>187</v>
      </c>
      <c r="J20" s="9">
        <v>3</v>
      </c>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t="s">
        <v>188</v>
      </c>
      <c r="AM20" s="9" t="s">
        <v>75</v>
      </c>
      <c r="AN20" s="9" t="s">
        <v>108</v>
      </c>
      <c r="AO20" s="9">
        <v>1.5</v>
      </c>
      <c r="AP20" s="9"/>
      <c r="AQ20" s="9"/>
      <c r="AR20" s="9"/>
      <c r="AS20" s="9"/>
      <c r="AT20" s="9"/>
      <c r="AU20" s="9"/>
      <c r="AV20" s="9"/>
      <c r="AW20" s="9"/>
      <c r="AX20" s="9"/>
      <c r="AY20" s="9"/>
      <c r="AZ20" s="9"/>
      <c r="BA20" s="9"/>
      <c r="BB20" s="9"/>
      <c r="BC20" s="9"/>
      <c r="BD20" s="9"/>
      <c r="BE20" s="9"/>
      <c r="BF20" s="9"/>
      <c r="BG20" s="9"/>
      <c r="BH20" s="9"/>
      <c r="BI20" s="9">
        <f t="shared" si="0"/>
        <v>4.5</v>
      </c>
      <c r="BJ20" s="9">
        <f t="shared" si="1"/>
        <v>374.5</v>
      </c>
    </row>
    <row r="21" spans="1:62" ht="175.5" customHeight="1" x14ac:dyDescent="0.3">
      <c r="A21" s="4">
        <v>18</v>
      </c>
      <c r="B21" s="12" t="s">
        <v>189</v>
      </c>
      <c r="C21" s="9" t="s">
        <v>190</v>
      </c>
      <c r="D21" s="9" t="s">
        <v>44</v>
      </c>
      <c r="E21" s="9" t="s">
        <v>111</v>
      </c>
      <c r="F21" s="9">
        <v>3.7</v>
      </c>
      <c r="G21" s="9"/>
      <c r="H21" s="9"/>
      <c r="I21" s="9" t="s">
        <v>46</v>
      </c>
      <c r="J21" s="9">
        <v>4</v>
      </c>
      <c r="K21" s="9"/>
      <c r="L21" s="9"/>
      <c r="M21" s="9"/>
      <c r="N21" s="9"/>
      <c r="O21" s="9"/>
      <c r="P21" s="9"/>
      <c r="Q21" s="9" t="s">
        <v>191</v>
      </c>
      <c r="R21" s="9" t="s">
        <v>48</v>
      </c>
      <c r="S21" s="9" t="s">
        <v>87</v>
      </c>
      <c r="T21" s="9" t="s">
        <v>121</v>
      </c>
      <c r="U21" s="9" t="s">
        <v>71</v>
      </c>
      <c r="V21" s="9">
        <v>1</v>
      </c>
      <c r="W21" s="9"/>
      <c r="X21" s="9"/>
      <c r="Y21" s="9"/>
      <c r="Z21" s="9"/>
      <c r="AA21" s="9"/>
      <c r="AB21" s="9"/>
      <c r="AC21" s="9"/>
      <c r="AD21" s="9"/>
      <c r="AE21" s="9"/>
      <c r="AF21" s="9"/>
      <c r="AG21" s="9"/>
      <c r="AH21" s="9"/>
      <c r="AI21" s="9"/>
      <c r="AJ21" s="9"/>
      <c r="AK21" s="9"/>
      <c r="AL21" s="9" t="s">
        <v>192</v>
      </c>
      <c r="AM21" s="9" t="s">
        <v>193</v>
      </c>
      <c r="AN21" s="9" t="s">
        <v>194</v>
      </c>
      <c r="AO21" s="9">
        <v>5</v>
      </c>
      <c r="AP21" s="9" t="s">
        <v>195</v>
      </c>
      <c r="AQ21" s="9" t="s">
        <v>196</v>
      </c>
      <c r="AR21" s="9" t="s">
        <v>197</v>
      </c>
      <c r="AS21" s="9" t="s">
        <v>198</v>
      </c>
      <c r="AT21" s="9">
        <v>6</v>
      </c>
      <c r="AU21" s="9" t="s">
        <v>199</v>
      </c>
      <c r="AV21" s="9" t="s">
        <v>128</v>
      </c>
      <c r="AW21" s="9" t="s">
        <v>200</v>
      </c>
      <c r="AX21" s="9" t="s">
        <v>56</v>
      </c>
      <c r="AY21" s="9">
        <v>24</v>
      </c>
      <c r="AZ21" s="9" t="s">
        <v>343</v>
      </c>
      <c r="BA21" s="9" t="s">
        <v>344</v>
      </c>
      <c r="BB21" s="9" t="s">
        <v>345</v>
      </c>
      <c r="BC21" s="9">
        <v>8.5</v>
      </c>
      <c r="BD21" s="9"/>
      <c r="BE21" s="9"/>
      <c r="BF21" s="9"/>
      <c r="BG21" s="9"/>
      <c r="BH21" s="9"/>
      <c r="BI21" s="9">
        <f t="shared" si="0"/>
        <v>40</v>
      </c>
      <c r="BJ21" s="9">
        <f t="shared" si="1"/>
        <v>410</v>
      </c>
    </row>
    <row r="22" spans="1:62" ht="30" customHeight="1" x14ac:dyDescent="0.3">
      <c r="A22" s="4">
        <v>19</v>
      </c>
      <c r="B22" s="12" t="s">
        <v>201</v>
      </c>
      <c r="C22" s="9" t="s">
        <v>202</v>
      </c>
      <c r="D22" s="9" t="s">
        <v>44</v>
      </c>
      <c r="E22" s="9" t="s">
        <v>203</v>
      </c>
      <c r="F22" s="9">
        <v>3.6</v>
      </c>
      <c r="G22" s="9"/>
      <c r="H22" s="9"/>
      <c r="I22" s="9" t="s">
        <v>187</v>
      </c>
      <c r="J22" s="9">
        <v>3</v>
      </c>
      <c r="K22" s="9" t="s">
        <v>47</v>
      </c>
      <c r="L22" s="9">
        <v>5</v>
      </c>
      <c r="M22" s="9"/>
      <c r="N22" s="9"/>
      <c r="O22" s="9"/>
      <c r="P22" s="9"/>
      <c r="Q22" s="9" t="s">
        <v>204</v>
      </c>
      <c r="R22" s="9" t="s">
        <v>54</v>
      </c>
      <c r="S22" s="9" t="s">
        <v>42</v>
      </c>
      <c r="T22" s="9" t="s">
        <v>70</v>
      </c>
      <c r="U22" s="9" t="s">
        <v>71</v>
      </c>
      <c r="V22" s="9">
        <v>2</v>
      </c>
      <c r="W22" s="9"/>
      <c r="X22" s="9"/>
      <c r="Y22" s="9"/>
      <c r="Z22" s="9"/>
      <c r="AA22" s="9"/>
      <c r="AB22" s="9"/>
      <c r="AC22" s="9"/>
      <c r="AD22" s="9"/>
      <c r="AE22" s="9"/>
      <c r="AF22" s="9"/>
      <c r="AG22" s="9"/>
      <c r="AH22" s="9"/>
      <c r="AI22" s="9"/>
      <c r="AJ22" s="9"/>
      <c r="AK22" s="9"/>
      <c r="AL22" s="9"/>
      <c r="AM22" s="9"/>
      <c r="AN22" s="9"/>
      <c r="AO22" s="9"/>
      <c r="AP22" s="9" t="s">
        <v>205</v>
      </c>
      <c r="AQ22" s="9" t="s">
        <v>206</v>
      </c>
      <c r="AR22" s="9" t="s">
        <v>207</v>
      </c>
      <c r="AS22" s="9" t="s">
        <v>208</v>
      </c>
      <c r="AT22" s="9">
        <v>0.75</v>
      </c>
      <c r="AU22" s="9"/>
      <c r="AV22" s="9"/>
      <c r="AW22" s="9"/>
      <c r="AX22" s="9"/>
      <c r="AY22" s="9"/>
      <c r="AZ22" s="9"/>
      <c r="BA22" s="9"/>
      <c r="BB22" s="9"/>
      <c r="BC22" s="9"/>
      <c r="BD22" s="9"/>
      <c r="BE22" s="9"/>
      <c r="BF22" s="9"/>
      <c r="BG22" s="9"/>
      <c r="BH22" s="9"/>
      <c r="BI22" s="9">
        <f t="shared" si="0"/>
        <v>10.75</v>
      </c>
      <c r="BJ22" s="9">
        <f t="shared" si="1"/>
        <v>370.75</v>
      </c>
    </row>
    <row r="23" spans="1:62" ht="204.5" customHeight="1" x14ac:dyDescent="0.3">
      <c r="A23" s="4">
        <v>20</v>
      </c>
      <c r="B23" s="12" t="s">
        <v>210</v>
      </c>
      <c r="C23" s="9" t="s">
        <v>211</v>
      </c>
      <c r="D23" s="9" t="s">
        <v>44</v>
      </c>
      <c r="E23" s="9" t="s">
        <v>85</v>
      </c>
      <c r="F23" s="9">
        <v>3.9</v>
      </c>
      <c r="G23" s="9"/>
      <c r="H23" s="9"/>
      <c r="I23" s="9" t="s">
        <v>46</v>
      </c>
      <c r="J23" s="9">
        <v>4</v>
      </c>
      <c r="K23" s="9" t="s">
        <v>212</v>
      </c>
      <c r="L23" s="9">
        <v>8</v>
      </c>
      <c r="M23" s="9"/>
      <c r="N23" s="9"/>
      <c r="O23" s="9"/>
      <c r="P23" s="9"/>
      <c r="Q23" s="9"/>
      <c r="R23" s="9"/>
      <c r="S23" s="9"/>
      <c r="T23" s="9"/>
      <c r="U23" s="9"/>
      <c r="V23" s="9"/>
      <c r="W23" s="9"/>
      <c r="X23" s="9"/>
      <c r="Y23" s="9"/>
      <c r="Z23" s="9"/>
      <c r="AA23" s="9"/>
      <c r="AB23" s="9"/>
      <c r="AC23" s="9"/>
      <c r="AD23" s="9"/>
      <c r="AE23" s="9"/>
      <c r="AF23" s="9" t="s">
        <v>213</v>
      </c>
      <c r="AG23" s="9" t="s">
        <v>214</v>
      </c>
      <c r="AH23" s="9" t="s">
        <v>215</v>
      </c>
      <c r="AI23" s="9" t="s">
        <v>72</v>
      </c>
      <c r="AJ23" s="9" t="s">
        <v>216</v>
      </c>
      <c r="AK23" s="9">
        <v>10</v>
      </c>
      <c r="AL23" s="9" t="s">
        <v>217</v>
      </c>
      <c r="AM23" s="9" t="s">
        <v>218</v>
      </c>
      <c r="AN23" s="9" t="s">
        <v>219</v>
      </c>
      <c r="AO23" s="9">
        <v>3</v>
      </c>
      <c r="AP23" s="9"/>
      <c r="AQ23" s="9"/>
      <c r="AR23" s="9"/>
      <c r="AS23" s="9"/>
      <c r="AT23" s="9"/>
      <c r="AU23" s="13"/>
      <c r="AV23" s="13"/>
      <c r="AW23" s="13"/>
      <c r="AX23" s="13"/>
      <c r="AY23" s="13"/>
      <c r="AZ23" s="9" t="s">
        <v>220</v>
      </c>
      <c r="BA23" s="9" t="s">
        <v>51</v>
      </c>
      <c r="BB23" s="9" t="s">
        <v>52</v>
      </c>
      <c r="BC23" s="9">
        <v>0.25</v>
      </c>
      <c r="BD23" s="9"/>
      <c r="BE23" s="9"/>
      <c r="BF23" s="9"/>
      <c r="BG23" s="9"/>
      <c r="BH23" s="9"/>
      <c r="BI23" s="9">
        <f t="shared" si="0"/>
        <v>23.25</v>
      </c>
      <c r="BJ23" s="9">
        <f t="shared" si="1"/>
        <v>413.25</v>
      </c>
    </row>
    <row r="24" spans="1:62" ht="102" customHeight="1" x14ac:dyDescent="0.3">
      <c r="A24" s="4">
        <v>21</v>
      </c>
      <c r="B24" s="12" t="s">
        <v>221</v>
      </c>
      <c r="C24" s="9" t="s">
        <v>222</v>
      </c>
      <c r="D24" s="9" t="s">
        <v>44</v>
      </c>
      <c r="E24" s="9" t="s">
        <v>124</v>
      </c>
      <c r="F24" s="9">
        <v>3.7</v>
      </c>
      <c r="G24" s="9"/>
      <c r="H24" s="9"/>
      <c r="I24" s="9" t="s">
        <v>46</v>
      </c>
      <c r="J24" s="9">
        <v>4</v>
      </c>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f t="shared" si="0"/>
        <v>4</v>
      </c>
      <c r="BJ24" s="9">
        <f t="shared" si="1"/>
        <v>374</v>
      </c>
    </row>
    <row r="25" spans="1:62" ht="70.5" customHeight="1" x14ac:dyDescent="0.3">
      <c r="A25" s="4">
        <v>22</v>
      </c>
      <c r="B25" s="12" t="s">
        <v>223</v>
      </c>
      <c r="C25" s="9" t="s">
        <v>224</v>
      </c>
      <c r="D25" s="9" t="s">
        <v>44</v>
      </c>
      <c r="E25" s="9" t="s">
        <v>131</v>
      </c>
      <c r="F25" s="9">
        <v>3.7</v>
      </c>
      <c r="G25" s="9"/>
      <c r="H25" s="9"/>
      <c r="I25" s="9" t="s">
        <v>46</v>
      </c>
      <c r="J25" s="9">
        <v>4</v>
      </c>
      <c r="K25" s="9"/>
      <c r="L25" s="9"/>
      <c r="M25" s="9"/>
      <c r="N25" s="9"/>
      <c r="O25" s="9"/>
      <c r="P25" s="9"/>
      <c r="Q25" s="9" t="s">
        <v>225</v>
      </c>
      <c r="R25" s="9" t="s">
        <v>48</v>
      </c>
      <c r="S25" s="9" t="s">
        <v>42</v>
      </c>
      <c r="T25" s="9" t="s">
        <v>70</v>
      </c>
      <c r="U25" s="9" t="s">
        <v>71</v>
      </c>
      <c r="V25" s="9">
        <v>1.5</v>
      </c>
      <c r="W25" s="9"/>
      <c r="X25" s="9"/>
      <c r="Y25" s="9"/>
      <c r="Z25" s="9"/>
      <c r="AA25" s="9"/>
      <c r="AB25" s="9"/>
      <c r="AC25" s="9"/>
      <c r="AD25" s="9"/>
      <c r="AE25" s="9"/>
      <c r="AF25" s="9" t="s">
        <v>335</v>
      </c>
      <c r="AG25" s="9" t="s">
        <v>336</v>
      </c>
      <c r="AH25" s="9" t="s">
        <v>337</v>
      </c>
      <c r="AI25" s="9" t="s">
        <v>72</v>
      </c>
      <c r="AJ25" s="9" t="s">
        <v>73</v>
      </c>
      <c r="AK25" s="9">
        <v>3.5</v>
      </c>
      <c r="AL25" s="9" t="s">
        <v>226</v>
      </c>
      <c r="AM25" s="9" t="s">
        <v>218</v>
      </c>
      <c r="AN25" s="9" t="s">
        <v>73</v>
      </c>
      <c r="AO25" s="9">
        <v>1.5</v>
      </c>
      <c r="AP25" s="9"/>
      <c r="AQ25" s="9"/>
      <c r="AR25" s="9"/>
      <c r="AS25" s="9"/>
      <c r="AT25" s="9"/>
      <c r="AU25" s="9"/>
      <c r="AV25" s="9"/>
      <c r="AW25" s="9"/>
      <c r="AX25" s="9"/>
      <c r="AY25" s="9"/>
      <c r="AZ25" s="9" t="s">
        <v>227</v>
      </c>
      <c r="BA25" s="9" t="s">
        <v>51</v>
      </c>
      <c r="BB25" s="9" t="s">
        <v>52</v>
      </c>
      <c r="BC25" s="9">
        <v>0.5</v>
      </c>
      <c r="BD25" s="9"/>
      <c r="BE25" s="9"/>
      <c r="BF25" s="9"/>
      <c r="BG25" s="9"/>
      <c r="BH25" s="9"/>
      <c r="BI25" s="9">
        <f t="shared" si="0"/>
        <v>11</v>
      </c>
      <c r="BJ25" s="9">
        <f t="shared" si="1"/>
        <v>381</v>
      </c>
    </row>
    <row r="26" spans="1:62" ht="30" customHeight="1" x14ac:dyDescent="0.3">
      <c r="A26" s="4">
        <v>23</v>
      </c>
      <c r="B26" s="12" t="s">
        <v>228</v>
      </c>
      <c r="C26" s="9" t="s">
        <v>229</v>
      </c>
      <c r="D26" s="9" t="s">
        <v>44</v>
      </c>
      <c r="E26" s="9" t="s">
        <v>162</v>
      </c>
      <c r="F26" s="9">
        <v>3.7</v>
      </c>
      <c r="G26" s="9"/>
      <c r="H26" s="9"/>
      <c r="I26" s="9" t="s">
        <v>46</v>
      </c>
      <c r="J26" s="9">
        <v>4</v>
      </c>
      <c r="K26" s="9" t="s">
        <v>47</v>
      </c>
      <c r="L26" s="9">
        <v>5</v>
      </c>
      <c r="M26" s="9"/>
      <c r="N26" s="9"/>
      <c r="O26" s="9"/>
      <c r="P26" s="9"/>
      <c r="Q26" s="9" t="s">
        <v>230</v>
      </c>
      <c r="R26" s="9" t="s">
        <v>128</v>
      </c>
      <c r="S26" s="9" t="s">
        <v>42</v>
      </c>
      <c r="T26" s="9" t="s">
        <v>70</v>
      </c>
      <c r="U26" s="9" t="s">
        <v>71</v>
      </c>
      <c r="V26" s="9">
        <v>2.5</v>
      </c>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t="s">
        <v>231</v>
      </c>
      <c r="BE26" s="9" t="s">
        <v>128</v>
      </c>
      <c r="BF26" s="9" t="s">
        <v>209</v>
      </c>
      <c r="BG26" s="9" t="s">
        <v>56</v>
      </c>
      <c r="BH26" s="9">
        <v>2</v>
      </c>
      <c r="BI26" s="9">
        <f t="shared" si="0"/>
        <v>13.5</v>
      </c>
      <c r="BJ26" s="9">
        <f t="shared" si="1"/>
        <v>383.5</v>
      </c>
    </row>
    <row r="27" spans="1:62" ht="30" customHeight="1" x14ac:dyDescent="0.3">
      <c r="A27" s="4">
        <v>24</v>
      </c>
      <c r="B27" s="12" t="s">
        <v>232</v>
      </c>
      <c r="C27" s="9" t="s">
        <v>233</v>
      </c>
      <c r="D27" s="9" t="s">
        <v>234</v>
      </c>
      <c r="E27" s="9" t="s">
        <v>95</v>
      </c>
      <c r="F27" s="9">
        <v>3.9</v>
      </c>
      <c r="G27" s="9"/>
      <c r="H27" s="9">
        <v>0</v>
      </c>
      <c r="I27" s="9" t="s">
        <v>46</v>
      </c>
      <c r="J27" s="9">
        <v>4</v>
      </c>
      <c r="K27" s="9" t="s">
        <v>47</v>
      </c>
      <c r="L27" s="9">
        <v>10</v>
      </c>
      <c r="M27" s="9"/>
      <c r="N27" s="9"/>
      <c r="O27" s="9"/>
      <c r="P27" s="9">
        <v>0</v>
      </c>
      <c r="Q27" s="9" t="s">
        <v>235</v>
      </c>
      <c r="R27" s="9" t="s">
        <v>54</v>
      </c>
      <c r="S27" s="9" t="s">
        <v>42</v>
      </c>
      <c r="T27" s="9" t="s">
        <v>70</v>
      </c>
      <c r="U27" s="9" t="s">
        <v>71</v>
      </c>
      <c r="V27" s="9">
        <v>2</v>
      </c>
      <c r="W27" s="9"/>
      <c r="X27" s="9"/>
      <c r="Y27" s="9"/>
      <c r="Z27" s="9"/>
      <c r="AA27" s="9" t="s">
        <v>236</v>
      </c>
      <c r="AB27" s="9" t="s">
        <v>42</v>
      </c>
      <c r="AC27" s="9" t="s">
        <v>70</v>
      </c>
      <c r="AD27" s="9" t="s">
        <v>71</v>
      </c>
      <c r="AE27" s="9">
        <v>0.5</v>
      </c>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f t="shared" si="0"/>
        <v>12.5</v>
      </c>
      <c r="BJ27" s="9">
        <f t="shared" si="1"/>
        <v>402.5</v>
      </c>
    </row>
    <row r="28" spans="1:62" ht="131" customHeight="1" x14ac:dyDescent="0.3">
      <c r="A28" s="4">
        <v>25</v>
      </c>
      <c r="B28" s="12" t="s">
        <v>237</v>
      </c>
      <c r="C28" s="9" t="s">
        <v>238</v>
      </c>
      <c r="D28" s="9" t="s">
        <v>44</v>
      </c>
      <c r="E28" s="9" t="s">
        <v>239</v>
      </c>
      <c r="F28" s="9">
        <v>3.7</v>
      </c>
      <c r="G28" s="9"/>
      <c r="H28" s="9"/>
      <c r="I28" s="9" t="s">
        <v>240</v>
      </c>
      <c r="J28" s="9">
        <v>4</v>
      </c>
      <c r="K28" s="9"/>
      <c r="L28" s="9"/>
      <c r="M28" s="9"/>
      <c r="N28" s="9"/>
      <c r="O28" s="9"/>
      <c r="P28" s="9"/>
      <c r="Q28" s="9"/>
      <c r="R28" s="9"/>
      <c r="S28" s="9"/>
      <c r="T28" s="9"/>
      <c r="U28" s="9"/>
      <c r="V28" s="9"/>
      <c r="W28" s="9"/>
      <c r="X28" s="9"/>
      <c r="Y28" s="9"/>
      <c r="Z28" s="9"/>
      <c r="AA28" s="9"/>
      <c r="AB28" s="9"/>
      <c r="AC28" s="9"/>
      <c r="AD28" s="9"/>
      <c r="AE28" s="9"/>
      <c r="AF28" s="9" t="s">
        <v>241</v>
      </c>
      <c r="AG28" s="9" t="s">
        <v>242</v>
      </c>
      <c r="AH28" s="9" t="s">
        <v>243</v>
      </c>
      <c r="AI28" s="9" t="s">
        <v>244</v>
      </c>
      <c r="AJ28" s="9" t="s">
        <v>245</v>
      </c>
      <c r="AK28" s="9">
        <v>9</v>
      </c>
      <c r="AL28" s="9"/>
      <c r="AM28" s="9"/>
      <c r="AN28" s="9"/>
      <c r="AO28" s="9"/>
      <c r="AP28" s="9"/>
      <c r="AQ28" s="9"/>
      <c r="AR28" s="9"/>
      <c r="AS28" s="9"/>
      <c r="AT28" s="9"/>
      <c r="AU28" s="9"/>
      <c r="AV28" s="9"/>
      <c r="AW28" s="9"/>
      <c r="AX28" s="9"/>
      <c r="AY28" s="9"/>
      <c r="AZ28" s="9" t="s">
        <v>347</v>
      </c>
      <c r="BA28" s="9" t="s">
        <v>51</v>
      </c>
      <c r="BB28" s="9" t="s">
        <v>246</v>
      </c>
      <c r="BC28" s="9">
        <v>0</v>
      </c>
      <c r="BD28" s="9" t="s">
        <v>247</v>
      </c>
      <c r="BE28" s="9" t="s">
        <v>248</v>
      </c>
      <c r="BF28" s="9" t="s">
        <v>249</v>
      </c>
      <c r="BG28" s="9" t="s">
        <v>56</v>
      </c>
      <c r="BH28" s="9">
        <v>8</v>
      </c>
      <c r="BI28" s="9">
        <f t="shared" si="0"/>
        <v>21</v>
      </c>
      <c r="BJ28" s="9">
        <f t="shared" si="1"/>
        <v>391</v>
      </c>
    </row>
    <row r="29" spans="1:62" ht="117.5" customHeight="1" x14ac:dyDescent="0.3">
      <c r="A29" s="4">
        <v>26</v>
      </c>
      <c r="B29" s="12" t="s">
        <v>321</v>
      </c>
      <c r="C29" s="9" t="s">
        <v>322</v>
      </c>
      <c r="D29" s="9" t="s">
        <v>44</v>
      </c>
      <c r="E29" s="9" t="s">
        <v>203</v>
      </c>
      <c r="F29" s="9">
        <v>3.7</v>
      </c>
      <c r="G29" s="9"/>
      <c r="H29" s="9"/>
      <c r="I29" s="9" t="s">
        <v>46</v>
      </c>
      <c r="J29" s="9">
        <v>4</v>
      </c>
      <c r="K29" s="9" t="s">
        <v>47</v>
      </c>
      <c r="L29" s="9">
        <v>5</v>
      </c>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t="s">
        <v>323</v>
      </c>
      <c r="AQ29" s="9" t="s">
        <v>48</v>
      </c>
      <c r="AR29" s="9" t="s">
        <v>52</v>
      </c>
      <c r="AS29" s="9" t="s">
        <v>324</v>
      </c>
      <c r="AT29" s="9">
        <v>0.5</v>
      </c>
      <c r="AU29" s="9"/>
      <c r="AV29" s="9"/>
      <c r="AW29" s="9"/>
      <c r="AX29" s="9"/>
      <c r="AY29" s="9"/>
      <c r="AZ29" s="9" t="s">
        <v>159</v>
      </c>
      <c r="BA29" s="9" t="s">
        <v>51</v>
      </c>
      <c r="BB29" s="9" t="s">
        <v>52</v>
      </c>
      <c r="BC29" s="9">
        <v>0.5</v>
      </c>
      <c r="BD29" s="9" t="s">
        <v>325</v>
      </c>
      <c r="BE29" s="9" t="s">
        <v>128</v>
      </c>
      <c r="BF29" s="9" t="s">
        <v>209</v>
      </c>
      <c r="BG29" s="9" t="s">
        <v>56</v>
      </c>
      <c r="BH29" s="9">
        <v>2</v>
      </c>
      <c r="BI29" s="9">
        <f t="shared" si="0"/>
        <v>12</v>
      </c>
      <c r="BJ29" s="9">
        <f t="shared" si="1"/>
        <v>382</v>
      </c>
    </row>
    <row r="30" spans="1:62" ht="135.5" customHeight="1" x14ac:dyDescent="0.3">
      <c r="A30" s="4">
        <v>27</v>
      </c>
      <c r="B30" s="12" t="s">
        <v>250</v>
      </c>
      <c r="C30" s="9" t="s">
        <v>251</v>
      </c>
      <c r="D30" s="9" t="s">
        <v>44</v>
      </c>
      <c r="E30" s="9" t="s">
        <v>45</v>
      </c>
      <c r="F30" s="9">
        <v>3.7</v>
      </c>
      <c r="G30" s="9"/>
      <c r="H30" s="9"/>
      <c r="I30" s="9" t="s">
        <v>46</v>
      </c>
      <c r="J30" s="9">
        <v>4</v>
      </c>
      <c r="K30" s="9" t="s">
        <v>115</v>
      </c>
      <c r="L30" s="9">
        <v>0</v>
      </c>
      <c r="M30" s="9"/>
      <c r="N30" s="9"/>
      <c r="O30" s="9"/>
      <c r="P30" s="9"/>
      <c r="Q30" s="9"/>
      <c r="R30" s="9"/>
      <c r="S30" s="9"/>
      <c r="T30" s="9"/>
      <c r="U30" s="9"/>
      <c r="V30" s="9"/>
      <c r="W30" s="9"/>
      <c r="X30" s="9"/>
      <c r="Y30" s="9"/>
      <c r="Z30" s="9"/>
      <c r="AA30" s="9" t="s">
        <v>252</v>
      </c>
      <c r="AB30" s="9" t="s">
        <v>134</v>
      </c>
      <c r="AC30" s="9" t="s">
        <v>135</v>
      </c>
      <c r="AD30" s="9" t="s">
        <v>253</v>
      </c>
      <c r="AE30" s="9">
        <v>1</v>
      </c>
      <c r="AF30" s="9"/>
      <c r="AG30" s="9"/>
      <c r="AH30" s="9"/>
      <c r="AI30" s="9"/>
      <c r="AJ30" s="9"/>
      <c r="AK30" s="9"/>
      <c r="AL30" s="9" t="s">
        <v>254</v>
      </c>
      <c r="AM30" s="9" t="s">
        <v>255</v>
      </c>
      <c r="AN30" s="9" t="s">
        <v>256</v>
      </c>
      <c r="AO30" s="9">
        <v>4.5</v>
      </c>
      <c r="AP30" s="9" t="s">
        <v>326</v>
      </c>
      <c r="AQ30" s="9" t="s">
        <v>257</v>
      </c>
      <c r="AR30" s="9" t="s">
        <v>258</v>
      </c>
      <c r="AS30" s="9" t="s">
        <v>259</v>
      </c>
      <c r="AT30" s="9">
        <v>14</v>
      </c>
      <c r="AU30" s="9"/>
      <c r="AV30" s="9"/>
      <c r="AW30" s="9"/>
      <c r="AX30" s="9"/>
      <c r="AY30" s="9"/>
      <c r="AZ30" s="9" t="s">
        <v>260</v>
      </c>
      <c r="BA30" s="9" t="s">
        <v>54</v>
      </c>
      <c r="BB30" s="9" t="s">
        <v>200</v>
      </c>
      <c r="BC30" s="9">
        <v>4</v>
      </c>
      <c r="BD30" s="9"/>
      <c r="BE30" s="9"/>
      <c r="BF30" s="9"/>
      <c r="BG30" s="9"/>
      <c r="BH30" s="9"/>
      <c r="BI30" s="9">
        <f t="shared" si="0"/>
        <v>27.5</v>
      </c>
      <c r="BJ30" s="9">
        <f t="shared" si="1"/>
        <v>397.5</v>
      </c>
    </row>
    <row r="31" spans="1:62" ht="30" customHeight="1" x14ac:dyDescent="0.3">
      <c r="A31" s="4">
        <v>28</v>
      </c>
      <c r="B31" s="12" t="s">
        <v>261</v>
      </c>
      <c r="C31" s="9" t="s">
        <v>262</v>
      </c>
      <c r="D31" s="9" t="s">
        <v>44</v>
      </c>
      <c r="E31" s="9" t="s">
        <v>263</v>
      </c>
      <c r="F31" s="9">
        <v>3.7</v>
      </c>
      <c r="G31" s="9"/>
      <c r="H31" s="9"/>
      <c r="I31" s="9" t="s">
        <v>187</v>
      </c>
      <c r="J31" s="9">
        <v>3</v>
      </c>
      <c r="K31" s="9"/>
      <c r="L31" s="9"/>
      <c r="M31" s="9"/>
      <c r="N31" s="9"/>
      <c r="O31" s="9"/>
      <c r="P31" s="9"/>
      <c r="Q31" s="9" t="s">
        <v>225</v>
      </c>
      <c r="R31" s="9" t="s">
        <v>48</v>
      </c>
      <c r="S31" s="9" t="s">
        <v>87</v>
      </c>
      <c r="T31" s="9" t="s">
        <v>70</v>
      </c>
      <c r="U31" s="9" t="s">
        <v>71</v>
      </c>
      <c r="V31" s="9">
        <v>3</v>
      </c>
      <c r="W31" s="9"/>
      <c r="X31" s="9"/>
      <c r="Y31" s="9"/>
      <c r="Z31" s="9"/>
      <c r="AA31" s="9"/>
      <c r="AB31" s="9"/>
      <c r="AC31" s="9"/>
      <c r="AD31" s="9"/>
      <c r="AE31" s="9"/>
      <c r="AF31" s="9"/>
      <c r="AG31" s="9"/>
      <c r="AH31" s="9"/>
      <c r="AI31" s="9"/>
      <c r="AJ31" s="9"/>
      <c r="AK31" s="9"/>
      <c r="AL31" s="9"/>
      <c r="AM31" s="9"/>
      <c r="AN31" s="9"/>
      <c r="AO31" s="9"/>
      <c r="AP31" s="9"/>
      <c r="AQ31" s="9"/>
      <c r="AR31" s="9"/>
      <c r="AS31" s="9"/>
      <c r="AT31" s="9"/>
      <c r="AU31" s="9" t="s">
        <v>265</v>
      </c>
      <c r="AV31" s="9" t="s">
        <v>128</v>
      </c>
      <c r="AW31" s="9" t="s">
        <v>200</v>
      </c>
      <c r="AX31" s="9" t="s">
        <v>56</v>
      </c>
      <c r="AY31" s="9">
        <v>24</v>
      </c>
      <c r="AZ31" s="9"/>
      <c r="BA31" s="9"/>
      <c r="BB31" s="9"/>
      <c r="BC31" s="9"/>
      <c r="BD31" s="9"/>
      <c r="BE31" s="9"/>
      <c r="BF31" s="9"/>
      <c r="BG31" s="9"/>
      <c r="BH31" s="9"/>
      <c r="BI31" s="9">
        <f t="shared" si="0"/>
        <v>30</v>
      </c>
      <c r="BJ31" s="9">
        <f t="shared" si="1"/>
        <v>400</v>
      </c>
    </row>
    <row r="32" spans="1:62" ht="104" customHeight="1" x14ac:dyDescent="0.3">
      <c r="A32" s="4">
        <v>29</v>
      </c>
      <c r="B32" s="12" t="s">
        <v>266</v>
      </c>
      <c r="C32" s="9" t="s">
        <v>267</v>
      </c>
      <c r="D32" s="9" t="s">
        <v>44</v>
      </c>
      <c r="E32" s="9" t="s">
        <v>111</v>
      </c>
      <c r="F32" s="9">
        <v>3.7</v>
      </c>
      <c r="G32" s="9"/>
      <c r="H32" s="9"/>
      <c r="I32" s="9" t="s">
        <v>187</v>
      </c>
      <c r="J32" s="9">
        <v>3</v>
      </c>
      <c r="K32" s="9" t="s">
        <v>47</v>
      </c>
      <c r="L32" s="9">
        <v>10</v>
      </c>
      <c r="M32" s="9"/>
      <c r="N32" s="9"/>
      <c r="O32" s="9"/>
      <c r="P32" s="9"/>
      <c r="Q32" s="9" t="s">
        <v>268</v>
      </c>
      <c r="R32" s="9" t="s">
        <v>128</v>
      </c>
      <c r="S32" s="9" t="s">
        <v>42</v>
      </c>
      <c r="T32" s="9" t="s">
        <v>70</v>
      </c>
      <c r="U32" s="9" t="s">
        <v>71</v>
      </c>
      <c r="V32" s="9">
        <v>2.5</v>
      </c>
      <c r="W32" s="9"/>
      <c r="X32" s="9"/>
      <c r="Y32" s="9"/>
      <c r="Z32" s="9"/>
      <c r="AA32" s="9" t="s">
        <v>269</v>
      </c>
      <c r="AB32" s="9" t="s">
        <v>42</v>
      </c>
      <c r="AC32" s="9" t="s">
        <v>70</v>
      </c>
      <c r="AD32" s="9" t="s">
        <v>71</v>
      </c>
      <c r="AE32" s="9">
        <v>0.5</v>
      </c>
      <c r="AF32" s="9"/>
      <c r="AG32" s="9"/>
      <c r="AH32" s="9"/>
      <c r="AI32" s="9"/>
      <c r="AJ32" s="9"/>
      <c r="AK32" s="9"/>
      <c r="AL32" s="9"/>
      <c r="AM32" s="9"/>
      <c r="AN32" s="9"/>
      <c r="AO32" s="9"/>
      <c r="AP32" s="9"/>
      <c r="AQ32" s="9"/>
      <c r="AR32" s="9"/>
      <c r="AS32" s="9"/>
      <c r="AT32" s="9"/>
      <c r="AU32" s="9"/>
      <c r="AV32" s="9"/>
      <c r="AW32" s="9"/>
      <c r="AX32" s="9"/>
      <c r="AY32" s="9"/>
      <c r="AZ32" s="9" t="s">
        <v>270</v>
      </c>
      <c r="BA32" s="9" t="s">
        <v>51</v>
      </c>
      <c r="BB32" s="9" t="s">
        <v>49</v>
      </c>
      <c r="BC32" s="9">
        <v>0.5</v>
      </c>
      <c r="BD32" s="9"/>
      <c r="BE32" s="9"/>
      <c r="BF32" s="9"/>
      <c r="BG32" s="9"/>
      <c r="BH32" s="9"/>
      <c r="BI32" s="9">
        <f t="shared" si="0"/>
        <v>13.5</v>
      </c>
      <c r="BJ32" s="9">
        <f t="shared" si="1"/>
        <v>383.5</v>
      </c>
    </row>
    <row r="33" spans="1:62" ht="81" customHeight="1" x14ac:dyDescent="0.3">
      <c r="A33" s="4">
        <v>30</v>
      </c>
      <c r="B33" s="12" t="s">
        <v>271</v>
      </c>
      <c r="C33" s="9" t="s">
        <v>272</v>
      </c>
      <c r="D33" s="9" t="s">
        <v>44</v>
      </c>
      <c r="E33" s="9" t="s">
        <v>85</v>
      </c>
      <c r="F33" s="9">
        <v>3.7</v>
      </c>
      <c r="G33" s="9"/>
      <c r="H33" s="9"/>
      <c r="I33" s="9" t="s">
        <v>46</v>
      </c>
      <c r="J33" s="9">
        <v>4</v>
      </c>
      <c r="K33" s="9" t="s">
        <v>47</v>
      </c>
      <c r="L33" s="9">
        <v>5</v>
      </c>
      <c r="M33" s="9"/>
      <c r="N33" s="9"/>
      <c r="O33" s="9"/>
      <c r="P33" s="9"/>
      <c r="Q33" s="9" t="s">
        <v>273</v>
      </c>
      <c r="R33" s="9" t="s">
        <v>54</v>
      </c>
      <c r="S33" s="9" t="s">
        <v>42</v>
      </c>
      <c r="T33" s="9" t="s">
        <v>70</v>
      </c>
      <c r="U33" s="9" t="s">
        <v>71</v>
      </c>
      <c r="V33" s="9">
        <v>2</v>
      </c>
      <c r="W33" s="9"/>
      <c r="X33" s="9"/>
      <c r="Y33" s="9"/>
      <c r="Z33" s="9"/>
      <c r="AA33" s="9" t="s">
        <v>274</v>
      </c>
      <c r="AB33" s="9" t="s">
        <v>42</v>
      </c>
      <c r="AC33" s="9" t="s">
        <v>70</v>
      </c>
      <c r="AD33" s="9" t="s">
        <v>70</v>
      </c>
      <c r="AE33" s="9">
        <v>0.5</v>
      </c>
      <c r="AF33" s="9"/>
      <c r="AG33" s="9"/>
      <c r="AH33" s="9"/>
      <c r="AI33" s="9"/>
      <c r="AJ33" s="9"/>
      <c r="AK33" s="9"/>
      <c r="AL33" s="9" t="s">
        <v>275</v>
      </c>
      <c r="AM33" s="9" t="s">
        <v>276</v>
      </c>
      <c r="AN33" s="9" t="s">
        <v>277</v>
      </c>
      <c r="AO33" s="9">
        <v>4.5</v>
      </c>
      <c r="AP33" s="9" t="s">
        <v>278</v>
      </c>
      <c r="AQ33" s="9" t="s">
        <v>279</v>
      </c>
      <c r="AR33" s="9" t="s">
        <v>280</v>
      </c>
      <c r="AS33" s="9" t="s">
        <v>281</v>
      </c>
      <c r="AT33" s="9">
        <v>5</v>
      </c>
      <c r="AU33" s="9"/>
      <c r="AV33" s="9"/>
      <c r="AW33" s="9"/>
      <c r="AX33" s="9"/>
      <c r="AY33" s="9"/>
      <c r="AZ33" s="9"/>
      <c r="BA33" s="9"/>
      <c r="BB33" s="9"/>
      <c r="BC33" s="9"/>
      <c r="BD33" s="9"/>
      <c r="BE33" s="9"/>
      <c r="BF33" s="9"/>
      <c r="BG33" s="9"/>
      <c r="BH33" s="9"/>
      <c r="BI33" s="9">
        <f t="shared" si="0"/>
        <v>21</v>
      </c>
      <c r="BJ33" s="9">
        <f t="shared" si="1"/>
        <v>391</v>
      </c>
    </row>
    <row r="34" spans="1:62" ht="139" customHeight="1" x14ac:dyDescent="0.3">
      <c r="A34" s="4">
        <v>31</v>
      </c>
      <c r="B34" s="12" t="s">
        <v>282</v>
      </c>
      <c r="C34" s="9" t="s">
        <v>283</v>
      </c>
      <c r="D34" s="9" t="s">
        <v>44</v>
      </c>
      <c r="E34" s="9" t="s">
        <v>131</v>
      </c>
      <c r="F34" s="9">
        <v>3.9</v>
      </c>
      <c r="G34" s="9"/>
      <c r="H34" s="9"/>
      <c r="I34" s="9" t="s">
        <v>46</v>
      </c>
      <c r="J34" s="9">
        <v>4</v>
      </c>
      <c r="K34" s="9" t="s">
        <v>47</v>
      </c>
      <c r="L34" s="9">
        <v>15</v>
      </c>
      <c r="M34" s="9"/>
      <c r="N34" s="9"/>
      <c r="O34" s="9"/>
      <c r="P34" s="9"/>
      <c r="Q34" s="9" t="s">
        <v>18</v>
      </c>
      <c r="R34" s="9" t="s">
        <v>128</v>
      </c>
      <c r="S34" s="9" t="s">
        <v>87</v>
      </c>
      <c r="T34" s="9" t="s">
        <v>70</v>
      </c>
      <c r="U34" s="9" t="s">
        <v>88</v>
      </c>
      <c r="V34" s="9">
        <v>7</v>
      </c>
      <c r="W34" s="9"/>
      <c r="X34" s="9"/>
      <c r="Y34" s="9"/>
      <c r="Z34" s="9"/>
      <c r="AA34" s="9"/>
      <c r="AB34" s="9"/>
      <c r="AC34" s="9"/>
      <c r="AD34" s="9"/>
      <c r="AE34" s="9"/>
      <c r="AF34" s="9" t="s">
        <v>284</v>
      </c>
      <c r="AG34" s="9" t="s">
        <v>285</v>
      </c>
      <c r="AH34" s="9" t="s">
        <v>286</v>
      </c>
      <c r="AI34" s="9" t="s">
        <v>264</v>
      </c>
      <c r="AJ34" s="9" t="s">
        <v>76</v>
      </c>
      <c r="AK34" s="9">
        <v>3</v>
      </c>
      <c r="AL34" s="9"/>
      <c r="AM34" s="9"/>
      <c r="AN34" s="9"/>
      <c r="AO34" s="9"/>
      <c r="AP34" s="9" t="s">
        <v>287</v>
      </c>
      <c r="AQ34" s="9" t="s">
        <v>288</v>
      </c>
      <c r="AR34" s="9" t="s">
        <v>289</v>
      </c>
      <c r="AS34" s="9" t="s">
        <v>290</v>
      </c>
      <c r="AT34" s="9">
        <v>14</v>
      </c>
      <c r="AU34" s="9"/>
      <c r="AV34" s="9"/>
      <c r="AW34" s="9"/>
      <c r="AX34" s="9"/>
      <c r="AY34" s="9"/>
      <c r="AZ34" s="9" t="s">
        <v>291</v>
      </c>
      <c r="BA34" s="9" t="s">
        <v>292</v>
      </c>
      <c r="BB34" s="9" t="s">
        <v>293</v>
      </c>
      <c r="BC34" s="9">
        <v>6.5</v>
      </c>
      <c r="BD34" s="9" t="s">
        <v>328</v>
      </c>
      <c r="BE34" s="9" t="s">
        <v>329</v>
      </c>
      <c r="BF34" s="9" t="s">
        <v>330</v>
      </c>
      <c r="BG34" s="9" t="s">
        <v>331</v>
      </c>
      <c r="BH34" s="9">
        <v>2</v>
      </c>
      <c r="BI34" s="9">
        <f t="shared" si="0"/>
        <v>42.5</v>
      </c>
      <c r="BJ34" s="9">
        <f t="shared" si="1"/>
        <v>432.5</v>
      </c>
    </row>
    <row r="35" spans="1:62" ht="112" customHeight="1" x14ac:dyDescent="0.3">
      <c r="A35" s="4">
        <v>32</v>
      </c>
      <c r="B35" s="12" t="s">
        <v>294</v>
      </c>
      <c r="C35" s="9" t="s">
        <v>295</v>
      </c>
      <c r="D35" s="9" t="s">
        <v>44</v>
      </c>
      <c r="E35" s="9" t="s">
        <v>263</v>
      </c>
      <c r="F35" s="9">
        <v>3.8</v>
      </c>
      <c r="G35" s="9"/>
      <c r="H35" s="9"/>
      <c r="I35" s="9" t="s">
        <v>46</v>
      </c>
      <c r="J35" s="9">
        <v>4</v>
      </c>
      <c r="K35" s="9"/>
      <c r="L35" s="9"/>
      <c r="M35" s="9"/>
      <c r="N35" s="9"/>
      <c r="O35" s="9"/>
      <c r="P35" s="9"/>
      <c r="Q35" s="9"/>
      <c r="R35" s="9"/>
      <c r="S35" s="9"/>
      <c r="T35" s="9"/>
      <c r="U35" s="9"/>
      <c r="V35" s="9"/>
      <c r="W35" s="9"/>
      <c r="X35" s="9"/>
      <c r="Y35" s="9"/>
      <c r="Z35" s="9"/>
      <c r="AA35" s="9" t="s">
        <v>296</v>
      </c>
      <c r="AB35" s="9" t="s">
        <v>87</v>
      </c>
      <c r="AC35" s="9" t="s">
        <v>70</v>
      </c>
      <c r="AD35" s="9" t="s">
        <v>88</v>
      </c>
      <c r="AE35" s="9">
        <v>3</v>
      </c>
      <c r="AF35" s="9" t="s">
        <v>297</v>
      </c>
      <c r="AG35" s="9" t="s">
        <v>298</v>
      </c>
      <c r="AH35" s="9" t="s">
        <v>299</v>
      </c>
      <c r="AI35" s="9" t="s">
        <v>300</v>
      </c>
      <c r="AJ35" s="9" t="s">
        <v>301</v>
      </c>
      <c r="AK35" s="9">
        <v>7</v>
      </c>
      <c r="AL35" s="9" t="s">
        <v>302</v>
      </c>
      <c r="AM35" s="9" t="s">
        <v>218</v>
      </c>
      <c r="AN35" s="9" t="s">
        <v>108</v>
      </c>
      <c r="AO35" s="9">
        <v>0.5</v>
      </c>
      <c r="AP35" s="9" t="s">
        <v>303</v>
      </c>
      <c r="AQ35" s="9" t="s">
        <v>48</v>
      </c>
      <c r="AR35" s="9" t="s">
        <v>200</v>
      </c>
      <c r="AS35" s="9" t="s">
        <v>76</v>
      </c>
      <c r="AT35" s="9">
        <v>6</v>
      </c>
      <c r="AU35" s="9"/>
      <c r="AV35" s="9"/>
      <c r="AW35" s="9"/>
      <c r="AX35" s="9"/>
      <c r="AY35" s="9"/>
      <c r="AZ35" s="9" t="s">
        <v>304</v>
      </c>
      <c r="BA35" s="9" t="s">
        <v>128</v>
      </c>
      <c r="BB35" s="9" t="s">
        <v>52</v>
      </c>
      <c r="BC35" s="9">
        <v>4</v>
      </c>
      <c r="BD35" s="9" t="s">
        <v>305</v>
      </c>
      <c r="BE35" s="9" t="s">
        <v>128</v>
      </c>
      <c r="BF35" s="9" t="s">
        <v>52</v>
      </c>
      <c r="BG35" s="9" t="s">
        <v>56</v>
      </c>
      <c r="BH35" s="9">
        <v>1</v>
      </c>
      <c r="BI35" s="9">
        <f t="shared" si="0"/>
        <v>25.5</v>
      </c>
      <c r="BJ35" s="9">
        <f t="shared" si="1"/>
        <v>405.5</v>
      </c>
    </row>
    <row r="36" spans="1:62" ht="155" customHeight="1" x14ac:dyDescent="0.3">
      <c r="A36" s="4">
        <v>33</v>
      </c>
      <c r="B36" s="12" t="s">
        <v>320</v>
      </c>
      <c r="C36" s="9" t="s">
        <v>306</v>
      </c>
      <c r="D36" s="9" t="s">
        <v>44</v>
      </c>
      <c r="E36" s="9" t="s">
        <v>162</v>
      </c>
      <c r="F36" s="9">
        <v>3.7</v>
      </c>
      <c r="G36" s="9"/>
      <c r="H36" s="9"/>
      <c r="I36" s="9" t="s">
        <v>46</v>
      </c>
      <c r="J36" s="9">
        <v>4</v>
      </c>
      <c r="K36" s="9" t="s">
        <v>47</v>
      </c>
      <c r="L36" s="9">
        <v>15</v>
      </c>
      <c r="M36" s="9"/>
      <c r="N36" s="9"/>
      <c r="O36" s="9"/>
      <c r="P36" s="9"/>
      <c r="Q36" s="9" t="s">
        <v>307</v>
      </c>
      <c r="R36" s="9" t="s">
        <v>54</v>
      </c>
      <c r="S36" s="9" t="s">
        <v>87</v>
      </c>
      <c r="T36" s="9" t="s">
        <v>70</v>
      </c>
      <c r="U36" s="9" t="s">
        <v>71</v>
      </c>
      <c r="V36" s="9">
        <v>4</v>
      </c>
      <c r="W36" s="9"/>
      <c r="X36" s="9"/>
      <c r="Y36" s="9"/>
      <c r="Z36" s="9"/>
      <c r="AA36" s="9" t="s">
        <v>308</v>
      </c>
      <c r="AB36" s="9" t="s">
        <v>309</v>
      </c>
      <c r="AC36" s="9" t="s">
        <v>310</v>
      </c>
      <c r="AD36" s="9" t="s">
        <v>311</v>
      </c>
      <c r="AE36" s="9">
        <v>3.5</v>
      </c>
      <c r="AF36" s="9" t="s">
        <v>312</v>
      </c>
      <c r="AG36" s="9" t="s">
        <v>313</v>
      </c>
      <c r="AH36" s="9" t="s">
        <v>314</v>
      </c>
      <c r="AI36" s="9" t="s">
        <v>315</v>
      </c>
      <c r="AJ36" s="9" t="s">
        <v>316</v>
      </c>
      <c r="AK36" s="9">
        <v>4.5</v>
      </c>
      <c r="AL36" s="9" t="s">
        <v>317</v>
      </c>
      <c r="AM36" s="9" t="s">
        <v>218</v>
      </c>
      <c r="AN36" s="9" t="s">
        <v>318</v>
      </c>
      <c r="AO36" s="9">
        <v>0</v>
      </c>
      <c r="AP36" s="9" t="s">
        <v>338</v>
      </c>
      <c r="AQ36" s="9" t="s">
        <v>339</v>
      </c>
      <c r="AR36" s="9" t="s">
        <v>340</v>
      </c>
      <c r="AS36" s="9" t="s">
        <v>341</v>
      </c>
      <c r="AT36" s="9">
        <v>1.75</v>
      </c>
      <c r="AU36" s="9"/>
      <c r="AV36" s="9"/>
      <c r="AW36" s="9"/>
      <c r="AX36" s="9"/>
      <c r="AY36" s="9"/>
      <c r="AZ36" s="9" t="s">
        <v>319</v>
      </c>
      <c r="BA36" s="9" t="s">
        <v>51</v>
      </c>
      <c r="BB36" s="9" t="s">
        <v>327</v>
      </c>
      <c r="BC36" s="9">
        <v>4</v>
      </c>
      <c r="BD36" s="9" t="s">
        <v>342</v>
      </c>
      <c r="BE36" s="9" t="s">
        <v>54</v>
      </c>
      <c r="BF36" s="9" t="s">
        <v>55</v>
      </c>
      <c r="BG36" s="9" t="s">
        <v>56</v>
      </c>
      <c r="BH36" s="9">
        <v>0</v>
      </c>
      <c r="BI36" s="9">
        <f t="shared" si="0"/>
        <v>27.75</v>
      </c>
      <c r="BJ36" s="9">
        <f t="shared" si="1"/>
        <v>397.75</v>
      </c>
    </row>
    <row r="37" spans="1:62" ht="30" customHeight="1" x14ac:dyDescent="0.3">
      <c r="B37" s="12"/>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t="str">
        <f t="shared" ref="BI37" si="2">IF(H37+IF(SUM(J37,L37)&gt;10,10,SUM(J37,L37))+IF(P37&gt;10,10,P37)+IF(IF(SUM(V37,Z37,AE37)&gt;15,15,SUM(V37,Z37,AE37))+IF(AK37&gt;10,10,AK37)+IF(AO37&gt;5,5,AO37)&gt;30,30,IF(SUM(V37,Z37,AE37)&gt;15,15,SUM(V37,Z37,AE37))+IF(AK37&gt;10,10,AK37)+IF(AO37&gt;5,5,AO37))+IF(SUM(AT37,AY37,BC37,BH37)&gt;30,30,SUM(AT37,AY37,BC37,BH37))&gt;0,H37+IF(SUM(J37,L37)&gt;10,10,SUM(J37,L37))+IF(P37&gt;10,10,P37)+IF(IF(SUM(V37,Z37,AE37)&gt;15,15,SUM(V37,Z37,AE37))+IF(AK37&gt;10,10,AK37)+IF(AO37&gt;5,5,AO37)&gt;30,30,IF(SUM(V37,Z37,AE37)&gt;15,15,SUM(V37,Z37,AE37))+IF(AK37&gt;10,10,AK37)+IF(AO37&gt;5,5,AO37))+IF(SUM(AT37,AY37,BC37,BH37)&gt;30,30,SUM(AT37,AY37,BC37,BH37)),"")</f>
        <v/>
      </c>
    </row>
    <row r="39" spans="1:62" ht="20.149999999999999" customHeight="1" x14ac:dyDescent="0.3">
      <c r="B39" s="1" t="s">
        <v>57</v>
      </c>
      <c r="C39" s="5" t="s">
        <v>58</v>
      </c>
    </row>
    <row r="40" spans="1:62" ht="20.149999999999999" customHeight="1" x14ac:dyDescent="0.3">
      <c r="C40" s="5" t="s">
        <v>59</v>
      </c>
    </row>
    <row r="41" spans="1:62" ht="20.149999999999999" customHeight="1" x14ac:dyDescent="0.3">
      <c r="C41" s="5" t="s">
        <v>60</v>
      </c>
    </row>
    <row r="42" spans="1:62" ht="20.149999999999999" customHeight="1" x14ac:dyDescent="0.3">
      <c r="C42" s="5" t="s">
        <v>61</v>
      </c>
    </row>
    <row r="43" spans="1:62" ht="20.149999999999999" customHeight="1" x14ac:dyDescent="0.3">
      <c r="C43" s="6" t="s">
        <v>62</v>
      </c>
    </row>
    <row r="44" spans="1:62" s="3" customFormat="1" ht="20.149999999999999" customHeight="1" x14ac:dyDescent="0.3">
      <c r="B44" s="7" t="s">
        <v>63</v>
      </c>
      <c r="C44" s="8" t="s">
        <v>64</v>
      </c>
    </row>
    <row r="45" spans="1:62" s="3" customFormat="1" ht="20.149999999999999" customHeight="1" x14ac:dyDescent="0.3">
      <c r="B45" s="7" t="s">
        <v>65</v>
      </c>
      <c r="C45" s="8" t="s">
        <v>66</v>
      </c>
    </row>
  </sheetData>
  <autoFilter ref="A1:BI37" xr:uid="{00000000-0001-0000-0000-000000000000}">
    <filterColumn colId="6" showButton="0"/>
    <filterColumn colId="8" showButton="0"/>
    <filterColumn colId="9" showButton="0"/>
    <filterColumn colId="10" showButton="0"/>
    <filterColumn colId="12" showButton="0"/>
    <filterColumn colId="13" showButton="0"/>
    <filterColumn colId="14"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autoFilter>
  <mergeCells count="30">
    <mergeCell ref="G1:H1"/>
    <mergeCell ref="I1:L1"/>
    <mergeCell ref="M1:P1"/>
    <mergeCell ref="Q1:AO1"/>
    <mergeCell ref="AP1:BH1"/>
    <mergeCell ref="L2:L3"/>
    <mergeCell ref="M2:M3"/>
    <mergeCell ref="Q2:V2"/>
    <mergeCell ref="W2:Z2"/>
    <mergeCell ref="AA2:AE2"/>
    <mergeCell ref="N2:N3"/>
    <mergeCell ref="O2:O3"/>
    <mergeCell ref="P2:P3"/>
    <mergeCell ref="G2:G3"/>
    <mergeCell ref="H2:H3"/>
    <mergeCell ref="I2:I3"/>
    <mergeCell ref="J2:J3"/>
    <mergeCell ref="K2:K3"/>
    <mergeCell ref="B1:B3"/>
    <mergeCell ref="C1:C3"/>
    <mergeCell ref="D1:D3"/>
    <mergeCell ref="E1:E3"/>
    <mergeCell ref="F1:F3"/>
    <mergeCell ref="AF2:AK2"/>
    <mergeCell ref="AL2:AO2"/>
    <mergeCell ref="BI1:BI3"/>
    <mergeCell ref="AP2:AT2"/>
    <mergeCell ref="AU2:AY2"/>
    <mergeCell ref="AZ2:BC2"/>
    <mergeCell ref="BD2:BH2"/>
  </mergeCells>
  <phoneticPr fontId="8" type="noConversion"/>
  <dataValidations count="18">
    <dataValidation type="list" allowBlank="1" showInputMessage="1" showErrorMessage="1" sqref="AD4:AD28 U4:U37 Y4:Y37" xr:uid="{00000000-0002-0000-0000-000000000000}">
      <formula1>"优秀,合格"</formula1>
    </dataValidation>
    <dataValidation type="list" allowBlank="1" showInputMessage="1" showErrorMessage="1" sqref="G4:G37" xr:uid="{00000000-0002-0000-0000-000001000000}">
      <formula1>"≥2年"</formula1>
    </dataValidation>
    <dataValidation type="list" allowBlank="1" showInputMessage="1" showErrorMessage="1" sqref="I4:I37" xr:uid="{00000000-0002-0000-0000-000002000000}">
      <formula1>"平均每学年≥36h,平均每学年≥54h"</formula1>
    </dataValidation>
    <dataValidation type="list" allowBlank="1" showInputMessage="1" showErrorMessage="1" sqref="K4:K37" xr:uid="{00000000-0002-0000-0000-000003000000}">
      <formula1>"国家级,省级,校级、市级,学部级"</formula1>
    </dataValidation>
    <dataValidation type="list" allowBlank="1" showInputMessage="1" showErrorMessage="1" sqref="O4:O37" xr:uid="{00000000-0002-0000-0000-000004000000}">
      <formula1>"3个月以上,1-3个月,1个月以内"</formula1>
    </dataValidation>
    <dataValidation type="list" allowBlank="1" showInputMessage="1" showErrorMessage="1" sqref="R4:R37 AQ4:AQ35 AQ37" xr:uid="{00000000-0002-0000-0000-000005000000}">
      <formula1>"国家级,省级,校级"</formula1>
    </dataValidation>
    <dataValidation type="list" allowBlank="1" showInputMessage="1" showErrorMessage="1" sqref="S4:S37 AB4:AB37" xr:uid="{00000000-0002-0000-0000-000006000000}">
      <formula1>"主持人,成员"</formula1>
    </dataValidation>
    <dataValidation type="list" allowBlank="1" showInputMessage="1" showErrorMessage="1" sqref="T4:T37 X4:X37 AD29:AD37" xr:uid="{00000000-0002-0000-0000-000007000000}">
      <formula1>"结题,中期检查"</formula1>
    </dataValidation>
    <dataValidation type="list" allowBlank="1" showInputMessage="1" showErrorMessage="1" sqref="AC4:AC37" xr:uid="{00000000-0002-0000-0000-000008000000}">
      <formula1>"结题"</formula1>
    </dataValidation>
    <dataValidation type="list" allowBlank="1" showInputMessage="1" showErrorMessage="1" sqref="AI4:AI18 AI20:AI37" xr:uid="{00000000-0002-0000-0000-000009000000}">
      <formula1>"SCI论文,核心期刊,省级 普通期刊"</formula1>
    </dataValidation>
    <dataValidation type="list" allowBlank="1" showInputMessage="1" showErrorMessage="1" sqref="AJ4:AJ37 AN4:AN37" xr:uid="{00000000-0002-0000-0000-00000A000000}">
      <formula1>"排名第一,排名2-3位,排名4-5位"</formula1>
    </dataValidation>
    <dataValidation type="list" allowBlank="1" showInputMessage="1" showErrorMessage="1" sqref="AM4:AM37" xr:uid="{00000000-0002-0000-0000-00000B000000}">
      <formula1>"实用专利,发明专利"</formula1>
    </dataValidation>
    <dataValidation type="list" allowBlank="1" showInputMessage="1" showErrorMessage="1" sqref="AR37 AW4:AW37 AR4:AR35 BB4:BB20 BB22:BB37" xr:uid="{00000000-0002-0000-0000-00000C000000}">
      <formula1>"特等奖,一等奖,二等奖,三等奖"</formula1>
    </dataValidation>
    <dataValidation type="list" allowBlank="1" showInputMessage="1" showErrorMessage="1" sqref="AS4:AS35 AS37" xr:uid="{00000000-0002-0000-0000-00000D000000}">
      <formula1>"排名第一,排名2、3,其它成员"</formula1>
    </dataValidation>
    <dataValidation type="list" allowBlank="1" showInputMessage="1" showErrorMessage="1" sqref="AV4:AV37 BA4:BA20 BA22:BA37" xr:uid="{00000000-0002-0000-0000-00000E000000}">
      <formula1>"国家级,省级,校级(含学部)"</formula1>
    </dataValidation>
    <dataValidation type="list" allowBlank="1" showInputMessage="1" showErrorMessage="1" sqref="AX4:AX37 BG4:BG33 BG35:BG37" xr:uid="{00000000-0002-0000-0000-00000F000000}">
      <formula1>"正式成员,侯补成员"</formula1>
    </dataValidation>
    <dataValidation type="list" allowBlank="1" showInputMessage="1" showErrorMessage="1" sqref="BE4:BE33 BE35:BE37" xr:uid="{00000000-0002-0000-0000-000010000000}">
      <formula1>"国家级,省级,校级(仅限体育、舞蹈、音乐等大型校级赛事)"</formula1>
    </dataValidation>
    <dataValidation type="list" allowBlank="1" showInputMessage="1" showErrorMessage="1" sqref="BF4:BF33 BF35:BF37" xr:uid="{00000000-0002-0000-0000-000011000000}">
      <formula1>"第一名,第二名,第三名"</formula1>
    </dataValidation>
  </dataValidations>
  <pageMargins left="0.7" right="0.7" top="0.75" bottom="0.75" header="0.3" footer="0.3"/>
  <pageSetup paperSize="9"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sudani</dc:creator>
  <cp:lastModifiedBy>jiahua yu</cp:lastModifiedBy>
  <dcterms:created xsi:type="dcterms:W3CDTF">2020-09-21T08:30:00Z</dcterms:created>
  <dcterms:modified xsi:type="dcterms:W3CDTF">2024-09-14T12:47:24Z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AFE58183D32C4986B2E3144DE42A5AC3_12</vt:lpwstr>
  </property>
  <property fmtid="{D5CDD505-2E9C-101B-9397-08002B2CF9AE}" pid="3" name="KSOProductBuildVer">
    <vt:lpwstr>2052-12.1.0.17147</vt:lpwstr>
  </property>
</Properties>
</file>