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23B664A-7708-4746-947F-80EB5DFA39F3}" xr6:coauthVersionLast="47" xr6:coauthVersionMax="47" xr10:uidLastSave="{00000000-0000-0000-0000-000000000000}"/>
  <bookViews>
    <workbookView xWindow="-21720" yWindow="1620" windowWidth="21840" windowHeight="13020" xr2:uid="{752BAC88-3D22-6345-9E5D-6A586CA68B77}"/>
  </bookViews>
  <sheets>
    <sheet name="公示信息表" sheetId="1" r:id="rId1"/>
    <sheet name="优先加分明细表" sheetId="2" r:id="rId2"/>
  </sheets>
  <definedNames>
    <definedName name="_xlnm._FilterDatabase" localSheetId="0">公示信息表!$A$2:$P$29</definedName>
    <definedName name="_xlnm._FilterDatabase" localSheetId="1">优先加分明细表!$A$1:$F$22</definedName>
    <definedName name="_GoBack" localSheetId="0">公示信息表!$A$3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4" i="1"/>
  <c r="I15" i="1"/>
  <c r="I24" i="1"/>
  <c r="I25" i="1"/>
  <c r="N29" i="1"/>
  <c r="I29" i="1" s="1"/>
  <c r="N28" i="1"/>
  <c r="I28" i="1" s="1"/>
  <c r="N27" i="1"/>
  <c r="I27" i="1" s="1"/>
  <c r="N26" i="1"/>
  <c r="I26" i="1" s="1"/>
  <c r="N25" i="1"/>
  <c r="N24" i="1"/>
  <c r="N23" i="1"/>
  <c r="N22" i="1"/>
  <c r="N21" i="1"/>
  <c r="I21" i="1" s="1"/>
  <c r="N20" i="1"/>
  <c r="N19" i="1"/>
  <c r="I19" i="1" s="1"/>
  <c r="N18" i="1"/>
  <c r="N17" i="1"/>
  <c r="N16" i="1"/>
  <c r="I16" i="1" s="1"/>
  <c r="N15" i="1"/>
  <c r="N14" i="1"/>
  <c r="N13" i="1"/>
  <c r="I13" i="1" s="1"/>
  <c r="N12" i="1"/>
  <c r="I12" i="1" s="1"/>
  <c r="N11" i="1"/>
  <c r="I11" i="1" s="1"/>
  <c r="N10" i="1"/>
  <c r="N9" i="1"/>
  <c r="N8" i="1"/>
  <c r="I8" i="1" s="1"/>
  <c r="N7" i="1"/>
  <c r="N6" i="1"/>
  <c r="N5" i="1"/>
  <c r="N4" i="1"/>
  <c r="I4" i="1" s="1"/>
  <c r="N3" i="1"/>
  <c r="I3" i="1" s="1"/>
  <c r="I23" i="1" l="1"/>
  <c r="I6" i="1"/>
  <c r="I20" i="1"/>
  <c r="I18" i="1"/>
  <c r="I7" i="1"/>
  <c r="I22" i="1"/>
  <c r="I17" i="1"/>
  <c r="I10" i="1"/>
  <c r="I5" i="1"/>
</calcChain>
</file>

<file path=xl/sharedStrings.xml><?xml version="1.0" encoding="utf-8"?>
<sst xmlns="http://schemas.openxmlformats.org/spreadsheetml/2006/main" count="292" uniqueCount="85">
  <si>
    <t>推免生公示信息表</t>
  </si>
  <si>
    <t>序号</t>
  </si>
  <si>
    <t>学院名称</t>
  </si>
  <si>
    <t>专业名称</t>
  </si>
  <si>
    <t>姓名</t>
  </si>
  <si>
    <t>性别</t>
  </si>
  <si>
    <t>推荐类型</t>
  </si>
  <si>
    <t>排名方式</t>
  </si>
  <si>
    <t>综合成绩</t>
  </si>
  <si>
    <t>综合名次</t>
  </si>
  <si>
    <t>所在专业人数</t>
  </si>
  <si>
    <t>排名人数</t>
  </si>
  <si>
    <t>GPA（平均绩点）</t>
  </si>
  <si>
    <t>平时成绩</t>
  </si>
  <si>
    <t>优先条件加分</t>
  </si>
  <si>
    <t>备注</t>
  </si>
  <si>
    <t>数理学院</t>
  </si>
  <si>
    <t>应用物理学</t>
  </si>
  <si>
    <t>胡博洲</t>
  </si>
  <si>
    <t>男</t>
  </si>
  <si>
    <t>普通</t>
  </si>
  <si>
    <t>专业</t>
  </si>
  <si>
    <t>拟推荐</t>
  </si>
  <si>
    <t>包旭</t>
  </si>
  <si>
    <t>万宇燊</t>
  </si>
  <si>
    <t>郑如愿</t>
  </si>
  <si>
    <t>孙浩</t>
  </si>
  <si>
    <t>谢冬琴</t>
  </si>
  <si>
    <t>女</t>
  </si>
  <si>
    <t>赵欢</t>
  </si>
  <si>
    <t>拟递补</t>
  </si>
  <si>
    <t>光电信息科学与工程</t>
  </si>
  <si>
    <t>税彬</t>
  </si>
  <si>
    <t>陈伯益</t>
  </si>
  <si>
    <t>许涛</t>
  </si>
  <si>
    <t>杨学知</t>
  </si>
  <si>
    <t>胡城</t>
  </si>
  <si>
    <t>陈鹏</t>
  </si>
  <si>
    <t>杨佳海</t>
  </si>
  <si>
    <t>数学与应用数学</t>
  </si>
  <si>
    <t>唐语冰</t>
  </si>
  <si>
    <t>豆烟雨</t>
  </si>
  <si>
    <t>白千雪</t>
  </si>
  <si>
    <t>蒋思宇</t>
  </si>
  <si>
    <t>蒋志锋</t>
  </si>
  <si>
    <t>李知静</t>
  </si>
  <si>
    <t>信息与计算科学</t>
  </si>
  <si>
    <t>赵明星</t>
  </si>
  <si>
    <t>何清萍</t>
  </si>
  <si>
    <t>数据科学与大数据技术</t>
  </si>
  <si>
    <t>陈美君</t>
  </si>
  <si>
    <t>郝亦武</t>
  </si>
  <si>
    <t>李天雨</t>
  </si>
  <si>
    <t>张蔚旖</t>
  </si>
  <si>
    <t>吴闻涛</t>
  </si>
  <si>
    <t>学号</t>
  </si>
  <si>
    <t>优先条件拟加分明细</t>
  </si>
  <si>
    <t>优先条件拟加分合计</t>
  </si>
  <si>
    <t>1.六级：508分    1</t>
  </si>
  <si>
    <t>1.SCI-E检索二区论文    2 
2.第十四届全国大学生数学竞赛+省级+二等奖     0.6</t>
  </si>
  <si>
    <t xml:space="preserve">1.六级：459分    1
2.西南科技大学三好学生      0.2
3.第十三届蓝桥杯全国软件和信息技术专业人才大赛+省级+三等奖   0.3
4.第六届西南地区大学生物理学术竞赛+省级+二等奖1/5         0.6*0.4=0.24 </t>
  </si>
  <si>
    <t>1.SCI-E检索二区论文    2 
2.普通论文   0.3
3.第七届西南地区大学生物理学术竞赛+省级+三等奖1/5       0.3 *0.4=0.12 
4.西南科技大学党校培训“优秀学员”    0.2
5.“四有”优秀士兵      2</t>
  </si>
  <si>
    <t>1.参与（4/4）校级+创新基金（JZ23-068）+结题    1*0.1=0.1
2.SCI-E检索三区论文    1.5</t>
  </si>
  <si>
    <t>1.第六届西南地区大学生物理学术竞赛+省级+三等奖1/5        0.3*0.4=0.12</t>
  </si>
  <si>
    <t>1.校级优秀团员    0.2
2.第六届西南地区大学生物理学术竞赛+省级+二等奖1/5     0.6*0.4=0.24</t>
  </si>
  <si>
    <t>1.SCI-E检索二区论文    2 
2.第九届全国大学生物理实验竞赛（教学）+国家级+二等奖       2</t>
  </si>
  <si>
    <t>1.参与（4/5）校级+创新基金（JZ24-054）+立项     0.5*0.1=0.05
2.SCI-E检索三区论文    1.5
3.六级：445分    1
4.西南科技大学三好学生    0.2
5.第九届全国大学生物理实验竞赛+国家级+三等奖1/5    1.5*0.4=0.6</t>
  </si>
  <si>
    <t>1.SCI-E检索二区论文    2 
2.SCI-E检索三区论文    1.5     论文上限3分
3.第九届全国大学生物理实验竞赛（教学）+国家级+三等奖       1.5</t>
  </si>
  <si>
    <t>1.主持（1/5）校级+创新基金（JZ24-054）+立项    0.5*0.4=0.2
2.SCI-E检索三区论文两篇    1.5*2=3</t>
  </si>
  <si>
    <t>1.参与（2/5）校级+创新基金（JZ24-054）+立项    0.5*0.25= 0.125
2.六级：477分   1
3.西南科技大学党校校级优秀学员     0.2
4.第九届全国大学生物理实验竞赛+国家级+三等奖2/5    1.5*0.25=0.375</t>
  </si>
  <si>
    <t>1.SCI-E检索二区论文    2
2.SCI-E检索四区论文    1.5     论文上限3分</t>
  </si>
  <si>
    <t>1.参与（3/4）校级+创新基金（JZ24-056）+立项     0.5*0.2=0.1
2.第九届全国大学生物理实验竞赛+国家级+三等奖3/5    1.5*0.2=0.3</t>
  </si>
  <si>
    <t>1.六级：500   1
2.市级优秀志愿者   0.5
3.第十三届蓝桥杯全国软件和信息技术专业人才大赛+省级+二等奖   0.6</t>
  </si>
  <si>
    <t>1.参与（4/5）国家级+创新训练项目（202410619012）+立项    1.5*0.1=0.15
2.六级：486分    1 
3.综合素质A级证书   1    
4.第十八届“挑战杯”全国大学生课外学术科技作品竞赛+国家级+二等奖(5/6)  3*0.05=0.15
5.第十四届全国大学生市场调查与分析大赛+国家级+三等奖（1/4)         1.5*0.4=0.6
6.2023年全国大学生数学建模竞赛+省级+二等奖（1/3）    1.5*0.5=0.75
7.2023年全国大学生英语竞赛+省级+三等奖（1/1）   0.3 
8.第十五届“中国电机工程学会杯”全国大学生电工数学建模竞赛+省级+二等奖降档为省三 （1/3）    0.3*0.5=0.15
9.第十五届全国大学生数学竞赛（专业类）+省级+二等奖（1/1） 0.6</t>
  </si>
  <si>
    <t>1.参与（4/5）+校级+创新基金（CX23-083)+结题       1* 0.1=0.1
2.六级：517   1
3.西南科技大学三好学生   0.2
4.第十三届蓝桥杯全国软件和信息技术专业人才大赛+省级+三等奖  0.3
5.第十五届全国大学生数学竞赛（专业类）+省级+一等奖（1/1）0.8
6.2024中国高校计算机大赛网络技术挑战赛+省级+二等奖（3/3） 1*0.2=0.2</t>
  </si>
  <si>
    <t>1.校级优秀团员    0.2
2.第十三届蓝桥杯全国软件和信息技术专业人才大赛+省级+三等奖  0.3</t>
  </si>
  <si>
    <t>1.六级：430    1
2.校级优秀团员    0.2
3.第十四届全国大学生市场调查与分析大赛+国家级+三等奖（2/4)       1.5*0.3=0.45
4.2023年MathorCup高校数学建模挑战赛+省级+一等奖（1/3）降档为二等奖      0.6*0.5=0.3
5.第十四届全国大学生数学竞赛（专业类）+省级+一等奖（1/1）0.8</t>
  </si>
  <si>
    <t>1.参与（3/5）+省级+创新训练项目（S202310619062）+立项      1*0.2=0.2
2.参与（3/5）+校级+创新基金（CX23-083）+结题      1*0.2=0.2
3.综合素质A级证书   1  
4.2022年全国大学生数学建模竞赛+省级+三等奖（1/3)     0.6*0.5=0.3
5.第十七届“挑战杯”四川省大学生课外学术科技作品竞赛+省级+三等奖 (1/9)   1*0.3=0.3
6.2024年“挑战杯”四川省大学生创业计划竞赛+省级+铜奖 (1/10)     1*0.3=0.3</t>
  </si>
  <si>
    <t>1.SCI-E检索一区论文    2 .5
2.普通论文两篇      0.3*2=0.6     论文上限3分
3.校级优秀团学干部         0.2
4.2022年全国大学生数学建模竞赛+省级+三等奖（1/3)     0.6*0.5=0.3</t>
  </si>
  <si>
    <t>1.主持（1/4）+省级+创新训练项目（S202310619061）+结题   1.5*0.4=0.6
2.参与（4/4）+省级+创新训练项目（S202210619108）+结题   1.5*0.1=0.15
3.主持（1/5）+校级+创新基金（JZ23-069）+立项     0.5*0.4=0.2
4.参与（4/5）+校级+创新基金（JZ22-084）+结题     1*0.1=0.1
5.参与（2/5）+校级+创新基金（CX23-109）+立项    0.5*0.25=0.125
6.综合素质A级证书   1 
7.2022年全国大学生数学建模竞赛+省级+三等奖（1/3)     0.6*0.5=0.3
8.第十五届蓝桥杯全国软件和信息技术专业人才大赛+省级+二等奖   0.6
9.第十届国际大学生创新大赛+省级+银奖（1/8)    1.5*0.35=0.525</t>
  </si>
  <si>
    <t>1.SCI-E检索三区论文    1.5
2.普通论文            0.3
3.六级：454分     1
4.校级优秀团学干部    0.2
5.2023年大学生数学建模竞赛+省级+二等奖（1/3)    1.5*0.5= 0.75
6.第十五届“中国电机工程学会杯”全国大学生电工数学建模竞赛+省级+二等奖 降档为省三（1/3）     0.3*0.5=0.15
7.第十五届蓝桥杯全国软件和信息技术专业人才大赛+省级+一等奖   0.8</t>
  </si>
  <si>
    <t>1.主持（1/5）+省级+创新训练项目（S202310619063）+结题   1.5*0.4=0.6
2.参与（2/5）+校级+创新基金（CX23-080）+结题     1*0.25= 0.25
3.普通论文     0.3
4.六级：469分    1
5.2023年全国大学生数学建模竞赛+省级+二等奖（1/3）   1.5*0.5= 0.75
6.第十五届蓝桥杯全国软件和信息技术专业人才大赛+省级+二等奖   0.6
7.2023年第二十届五一数学建模竞赛+省级+一等奖   降档为省二（1/3）  0.6*0.5=0.3
8.2023年MathorCup高校数学建模挑战赛+省级+二等奖  降档为省三（1/3）0.3*0.5=0.15</t>
  </si>
  <si>
    <t>1.参与（2/5）+省级+ 创新训练项目（S202310619063）+结题   1.5*0.25=0.375
2.参与（3/5）+校级+创新基金（CX23-080）+结题      1*0.2=0.2
3.普通论文三篇   0.3*3=0.9
4.综合素质A级证书   1  
5.2023年全国大学生数学建模竞赛+省级+二等奖（1/3）    1.5*0.5=0.75
6.2023年MathorCup高校数学建模挑战赛+省级+二等奖  降档为省三（1/3）0.3*0.5=0.15
7.2023年第二十届五一数学建模竞赛+省级+一等奖   降档为省二（1/3）  0.6*0.5=0.3</t>
  </si>
  <si>
    <t>1.参与（4/5）+校级+创新基金（CX23-082)+立项     0.5*0.1=0.05
2.六级：468分    1
3.2023年MathorCup高校数学建模挑战赛+省级+二等奖  降档为省三（1/3）0.3*0.5=0.15</t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</si>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</sst>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sz val="10"/>
      <color rgb="FF000000"/>
      <name val="等线"/>
      <charset val="134"/>
    </font>
    <font>
      <sz val="10"/>
      <color rgb="FF000000"/>
      <name val="宋体"/>
      <charset val="134"/>
    </font>
    <font>
      <sz val="24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</font>
    <font>
      <sz val="10"/>
      <color rgb="FF000000"/>
      <name val="宋体"/>
      <family val="3"/>
      <charset val="134"/>
    </font>
    <font>
      <sz val="10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4651-E723-45CC-AEEE-C3C39CD3A495}">
  <sheetPr>
    <outlinePr summaryBelow="0" summaryRight="0"/>
  </sheetPr>
  <dimension ref="A1:Q30"/>
  <sheetViews>
    <sheetView tabSelected="1" workbookViewId="0">
      <selection activeCell="S6" sqref="S6"/>
    </sheetView>
  </sheetViews>
  <sheetFormatPr defaultColWidth="8.83203125" defaultRowHeight="14.25" customHeight="1" x14ac:dyDescent="0.25"/>
  <cols>
    <col min="1" max="1" width="4.6640625" style="5" customWidth="1"/>
    <col min="2" max="2" width="10.6640625" style="5" customWidth="1"/>
    <col min="3" max="3" width="16.6640625" style="5" customWidth="1"/>
    <col min="4" max="4" width="9" style="5"/>
    <col min="5" max="5" width="13.83203125" style="5" customWidth="1"/>
    <col min="6" max="6" width="6.1640625" style="17" customWidth="1"/>
    <col min="7" max="7" width="7.1640625" style="17" customWidth="1"/>
    <col min="8" max="8" width="9" style="17" customWidth="1"/>
    <col min="9" max="9" width="8.1640625" style="18" customWidth="1"/>
    <col min="10" max="10" width="5.5" style="17" customWidth="1"/>
    <col min="11" max="11" width="7.1640625" style="17" customWidth="1"/>
    <col min="12" max="12" width="6.1640625" style="17" customWidth="1"/>
    <col min="13" max="13" width="8.83203125" style="17" customWidth="1"/>
    <col min="14" max="14" width="8.6640625" style="17" customWidth="1"/>
    <col min="15" max="15" width="6" style="17" customWidth="1"/>
    <col min="16" max="16" width="8.1640625" style="17" customWidth="1"/>
    <col min="17" max="17" width="2.33203125" style="17" customWidth="1"/>
  </cols>
  <sheetData>
    <row r="1" spans="1:16" ht="71.25" customHeight="1" thickBo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10" customFormat="1" ht="32.25" customHeight="1" x14ac:dyDescent="0.25">
      <c r="A2" s="7" t="s">
        <v>1</v>
      </c>
      <c r="B2" s="8" t="s">
        <v>2</v>
      </c>
      <c r="C2" s="8" t="s">
        <v>3</v>
      </c>
      <c r="D2" s="8" t="s">
        <v>4</v>
      </c>
      <c r="E2" s="47" t="s">
        <v>84</v>
      </c>
      <c r="F2" s="8" t="s">
        <v>5</v>
      </c>
      <c r="G2" s="8" t="s">
        <v>6</v>
      </c>
      <c r="H2" s="8" t="s">
        <v>7</v>
      </c>
      <c r="I2" s="9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45" t="s">
        <v>14</v>
      </c>
      <c r="P2" s="8" t="s">
        <v>15</v>
      </c>
    </row>
    <row r="3" spans="1:16" s="10" customFormat="1" ht="25" customHeight="1" x14ac:dyDescent="0.25">
      <c r="A3" s="12">
        <v>1</v>
      </c>
      <c r="B3" s="11" t="s">
        <v>16</v>
      </c>
      <c r="C3" s="12" t="s">
        <v>17</v>
      </c>
      <c r="D3" s="12" t="s">
        <v>18</v>
      </c>
      <c r="E3" s="12">
        <v>5120213863</v>
      </c>
      <c r="F3" s="12" t="s">
        <v>19</v>
      </c>
      <c r="G3" s="12" t="s">
        <v>20</v>
      </c>
      <c r="H3" s="12" t="s">
        <v>21</v>
      </c>
      <c r="I3" s="12">
        <f>N3+O3</f>
        <v>95.576999999999998</v>
      </c>
      <c r="J3" s="12">
        <v>1</v>
      </c>
      <c r="K3" s="12">
        <v>115</v>
      </c>
      <c r="L3" s="12">
        <v>7</v>
      </c>
      <c r="M3" s="12">
        <v>4.4577</v>
      </c>
      <c r="N3" s="12">
        <f t="shared" ref="N3:N29" si="0">(M3-1)*10+60</f>
        <v>94.576999999999998</v>
      </c>
      <c r="O3" s="11">
        <v>1</v>
      </c>
      <c r="P3" s="12" t="s">
        <v>22</v>
      </c>
    </row>
    <row r="4" spans="1:16" s="10" customFormat="1" ht="25" customHeight="1" x14ac:dyDescent="0.25">
      <c r="A4" s="12">
        <v>2</v>
      </c>
      <c r="B4" s="11" t="s">
        <v>16</v>
      </c>
      <c r="C4" s="12" t="s">
        <v>17</v>
      </c>
      <c r="D4" s="12" t="s">
        <v>23</v>
      </c>
      <c r="E4" s="12">
        <v>5120216024</v>
      </c>
      <c r="F4" s="12" t="s">
        <v>19</v>
      </c>
      <c r="G4" s="12" t="s">
        <v>20</v>
      </c>
      <c r="H4" s="12" t="s">
        <v>21</v>
      </c>
      <c r="I4" s="12">
        <f t="shared" ref="I4:I29" si="1">N4+O4</f>
        <v>89.820999999999998</v>
      </c>
      <c r="J4" s="12">
        <v>2</v>
      </c>
      <c r="K4" s="12">
        <v>115</v>
      </c>
      <c r="L4" s="12">
        <v>7</v>
      </c>
      <c r="M4" s="12">
        <v>3.7221000000000002</v>
      </c>
      <c r="N4" s="12">
        <f t="shared" si="0"/>
        <v>87.221000000000004</v>
      </c>
      <c r="O4" s="11">
        <v>2.6</v>
      </c>
      <c r="P4" s="12" t="s">
        <v>22</v>
      </c>
    </row>
    <row r="5" spans="1:16" s="10" customFormat="1" ht="25" customHeight="1" x14ac:dyDescent="0.25">
      <c r="A5" s="12">
        <v>3</v>
      </c>
      <c r="B5" s="11" t="s">
        <v>16</v>
      </c>
      <c r="C5" s="12" t="s">
        <v>17</v>
      </c>
      <c r="D5" s="12" t="s">
        <v>24</v>
      </c>
      <c r="E5" s="12">
        <v>5120215392</v>
      </c>
      <c r="F5" s="12" t="s">
        <v>19</v>
      </c>
      <c r="G5" s="12" t="s">
        <v>20</v>
      </c>
      <c r="H5" s="12" t="s">
        <v>21</v>
      </c>
      <c r="I5" s="12">
        <f t="shared" si="1"/>
        <v>89.536999999999992</v>
      </c>
      <c r="J5" s="12">
        <v>3</v>
      </c>
      <c r="K5" s="12">
        <v>115</v>
      </c>
      <c r="L5" s="12">
        <v>7</v>
      </c>
      <c r="M5" s="12">
        <v>3.7797000000000001</v>
      </c>
      <c r="N5" s="12">
        <f t="shared" si="0"/>
        <v>87.796999999999997</v>
      </c>
      <c r="O5" s="11">
        <v>1.74</v>
      </c>
      <c r="P5" s="12" t="s">
        <v>22</v>
      </c>
    </row>
    <row r="6" spans="1:16" s="10" customFormat="1" ht="25" customHeight="1" x14ac:dyDescent="0.25">
      <c r="A6" s="12">
        <v>4</v>
      </c>
      <c r="B6" s="11" t="s">
        <v>16</v>
      </c>
      <c r="C6" s="12" t="s">
        <v>17</v>
      </c>
      <c r="D6" s="12" t="s">
        <v>25</v>
      </c>
      <c r="E6" s="12">
        <v>5120193524</v>
      </c>
      <c r="F6" s="12" t="s">
        <v>19</v>
      </c>
      <c r="G6" s="12" t="s">
        <v>20</v>
      </c>
      <c r="H6" s="12" t="s">
        <v>21</v>
      </c>
      <c r="I6" s="12">
        <f t="shared" si="1"/>
        <v>88.45</v>
      </c>
      <c r="J6" s="12">
        <v>4</v>
      </c>
      <c r="K6" s="12">
        <v>115</v>
      </c>
      <c r="L6" s="12">
        <v>7</v>
      </c>
      <c r="M6" s="12">
        <v>3.383</v>
      </c>
      <c r="N6" s="12">
        <f t="shared" si="0"/>
        <v>83.83</v>
      </c>
      <c r="O6" s="11">
        <v>4.62</v>
      </c>
      <c r="P6" s="12" t="s">
        <v>22</v>
      </c>
    </row>
    <row r="7" spans="1:16" s="10" customFormat="1" ht="25" customHeight="1" x14ac:dyDescent="0.25">
      <c r="A7" s="12">
        <v>5</v>
      </c>
      <c r="B7" s="11" t="s">
        <v>16</v>
      </c>
      <c r="C7" s="12" t="s">
        <v>17</v>
      </c>
      <c r="D7" s="12" t="s">
        <v>26</v>
      </c>
      <c r="E7" s="12">
        <v>5120213592</v>
      </c>
      <c r="F7" s="12" t="s">
        <v>19</v>
      </c>
      <c r="G7" s="12" t="s">
        <v>20</v>
      </c>
      <c r="H7" s="12" t="s">
        <v>21</v>
      </c>
      <c r="I7" s="12">
        <f t="shared" si="1"/>
        <v>87.295999999999992</v>
      </c>
      <c r="J7" s="12">
        <v>5</v>
      </c>
      <c r="K7" s="12">
        <v>115</v>
      </c>
      <c r="L7" s="12">
        <v>7</v>
      </c>
      <c r="M7" s="12">
        <v>3.5695999999999999</v>
      </c>
      <c r="N7" s="12">
        <f t="shared" si="0"/>
        <v>85.695999999999998</v>
      </c>
      <c r="O7" s="11">
        <v>1.6</v>
      </c>
      <c r="P7" s="12" t="s">
        <v>22</v>
      </c>
    </row>
    <row r="8" spans="1:16" s="10" customFormat="1" ht="25" customHeight="1" x14ac:dyDescent="0.25">
      <c r="A8" s="12">
        <v>6</v>
      </c>
      <c r="B8" s="11" t="s">
        <v>16</v>
      </c>
      <c r="C8" s="12" t="s">
        <v>17</v>
      </c>
      <c r="D8" s="12" t="s">
        <v>27</v>
      </c>
      <c r="E8" s="12">
        <v>5120215723</v>
      </c>
      <c r="F8" s="12" t="s">
        <v>28</v>
      </c>
      <c r="G8" s="12" t="s">
        <v>20</v>
      </c>
      <c r="H8" s="12" t="s">
        <v>21</v>
      </c>
      <c r="I8" s="12">
        <f t="shared" si="1"/>
        <v>83.811000000000007</v>
      </c>
      <c r="J8" s="12">
        <v>6</v>
      </c>
      <c r="K8" s="12">
        <v>115</v>
      </c>
      <c r="L8" s="12">
        <v>7</v>
      </c>
      <c r="M8" s="12">
        <v>3.3691</v>
      </c>
      <c r="N8" s="12">
        <f t="shared" si="0"/>
        <v>83.691000000000003</v>
      </c>
      <c r="O8" s="11">
        <v>0.12</v>
      </c>
      <c r="P8" s="12" t="s">
        <v>22</v>
      </c>
    </row>
    <row r="9" spans="1:16" s="10" customFormat="1" ht="25" customHeight="1" x14ac:dyDescent="0.25">
      <c r="A9" s="43">
        <v>7</v>
      </c>
      <c r="B9" s="44" t="s">
        <v>16</v>
      </c>
      <c r="C9" s="43" t="s">
        <v>17</v>
      </c>
      <c r="D9" s="43" t="s">
        <v>29</v>
      </c>
      <c r="E9" s="43">
        <v>5120216110</v>
      </c>
      <c r="F9" s="43" t="s">
        <v>28</v>
      </c>
      <c r="G9" s="43" t="s">
        <v>20</v>
      </c>
      <c r="H9" s="43" t="s">
        <v>21</v>
      </c>
      <c r="I9" s="43">
        <f t="shared" si="1"/>
        <v>82.61099999999999</v>
      </c>
      <c r="J9" s="43">
        <v>7</v>
      </c>
      <c r="K9" s="43">
        <v>115</v>
      </c>
      <c r="L9" s="43">
        <v>7</v>
      </c>
      <c r="M9" s="43">
        <v>3.2170999999999998</v>
      </c>
      <c r="N9" s="43">
        <f t="shared" si="0"/>
        <v>82.170999999999992</v>
      </c>
      <c r="O9" s="44">
        <v>0.44</v>
      </c>
      <c r="P9" s="43" t="s">
        <v>30</v>
      </c>
    </row>
    <row r="10" spans="1:16" s="10" customFormat="1" ht="25" customHeight="1" x14ac:dyDescent="0.25">
      <c r="A10" s="12">
        <v>8</v>
      </c>
      <c r="B10" s="11" t="s">
        <v>16</v>
      </c>
      <c r="C10" s="12" t="s">
        <v>31</v>
      </c>
      <c r="D10" s="12" t="s">
        <v>32</v>
      </c>
      <c r="E10" s="12">
        <v>5120212811</v>
      </c>
      <c r="F10" s="12" t="s">
        <v>19</v>
      </c>
      <c r="G10" s="12" t="s">
        <v>20</v>
      </c>
      <c r="H10" s="12" t="s">
        <v>21</v>
      </c>
      <c r="I10" s="12">
        <f t="shared" si="1"/>
        <v>93.453999999999994</v>
      </c>
      <c r="J10" s="12">
        <v>1</v>
      </c>
      <c r="K10" s="12">
        <v>111</v>
      </c>
      <c r="L10" s="12">
        <v>7</v>
      </c>
      <c r="M10" s="12">
        <v>3.9453999999999998</v>
      </c>
      <c r="N10" s="12">
        <f t="shared" si="0"/>
        <v>89.453999999999994</v>
      </c>
      <c r="O10" s="11">
        <v>4</v>
      </c>
      <c r="P10" s="12" t="s">
        <v>22</v>
      </c>
    </row>
    <row r="11" spans="1:16" s="10" customFormat="1" ht="25" customHeight="1" x14ac:dyDescent="0.25">
      <c r="A11" s="12">
        <v>9</v>
      </c>
      <c r="B11" s="11" t="s">
        <v>16</v>
      </c>
      <c r="C11" s="12" t="s">
        <v>31</v>
      </c>
      <c r="D11" s="12" t="s">
        <v>33</v>
      </c>
      <c r="E11" s="12">
        <v>5120211968</v>
      </c>
      <c r="F11" s="12" t="s">
        <v>19</v>
      </c>
      <c r="G11" s="12" t="s">
        <v>20</v>
      </c>
      <c r="H11" s="12" t="s">
        <v>21</v>
      </c>
      <c r="I11" s="12">
        <f t="shared" si="1"/>
        <v>91.957999999999998</v>
      </c>
      <c r="J11" s="12">
        <v>2</v>
      </c>
      <c r="K11" s="12">
        <v>111</v>
      </c>
      <c r="L11" s="12">
        <v>7</v>
      </c>
      <c r="M11" s="12">
        <v>3.8607999999999998</v>
      </c>
      <c r="N11" s="12">
        <f t="shared" si="0"/>
        <v>88.608000000000004</v>
      </c>
      <c r="O11" s="11">
        <v>3.35</v>
      </c>
      <c r="P11" s="12" t="s">
        <v>22</v>
      </c>
    </row>
    <row r="12" spans="1:16" s="10" customFormat="1" ht="25" customHeight="1" x14ac:dyDescent="0.25">
      <c r="A12" s="12">
        <v>10</v>
      </c>
      <c r="B12" s="11" t="s">
        <v>16</v>
      </c>
      <c r="C12" s="12" t="s">
        <v>31</v>
      </c>
      <c r="D12" s="12" t="s">
        <v>34</v>
      </c>
      <c r="E12" s="12">
        <v>5120211981</v>
      </c>
      <c r="F12" s="12" t="s">
        <v>19</v>
      </c>
      <c r="G12" s="12" t="s">
        <v>20</v>
      </c>
      <c r="H12" s="12" t="s">
        <v>21</v>
      </c>
      <c r="I12" s="12">
        <f t="shared" si="1"/>
        <v>89.631</v>
      </c>
      <c r="J12" s="12">
        <v>3</v>
      </c>
      <c r="K12" s="12">
        <v>111</v>
      </c>
      <c r="L12" s="12">
        <v>7</v>
      </c>
      <c r="M12" s="12">
        <v>3.5131000000000001</v>
      </c>
      <c r="N12" s="12">
        <f t="shared" si="0"/>
        <v>85.131</v>
      </c>
      <c r="O12" s="11">
        <v>4.5</v>
      </c>
      <c r="P12" s="12" t="s">
        <v>22</v>
      </c>
    </row>
    <row r="13" spans="1:16" s="10" customFormat="1" ht="25" customHeight="1" x14ac:dyDescent="0.25">
      <c r="A13" s="12">
        <v>11</v>
      </c>
      <c r="B13" s="11" t="s">
        <v>16</v>
      </c>
      <c r="C13" s="12" t="s">
        <v>31</v>
      </c>
      <c r="D13" s="12" t="s">
        <v>35</v>
      </c>
      <c r="E13" s="12">
        <v>5120204139</v>
      </c>
      <c r="F13" s="12" t="s">
        <v>19</v>
      </c>
      <c r="G13" s="12" t="s">
        <v>20</v>
      </c>
      <c r="H13" s="12" t="s">
        <v>21</v>
      </c>
      <c r="I13" s="12">
        <f t="shared" si="1"/>
        <v>88.227000000000004</v>
      </c>
      <c r="J13" s="12">
        <v>4</v>
      </c>
      <c r="K13" s="12">
        <v>111</v>
      </c>
      <c r="L13" s="12">
        <v>7</v>
      </c>
      <c r="M13" s="12">
        <v>3.5026999999999999</v>
      </c>
      <c r="N13" s="12">
        <f t="shared" si="0"/>
        <v>85.027000000000001</v>
      </c>
      <c r="O13" s="11">
        <v>3.2</v>
      </c>
      <c r="P13" s="12" t="s">
        <v>22</v>
      </c>
    </row>
    <row r="14" spans="1:16" s="10" customFormat="1" ht="25" customHeight="1" x14ac:dyDescent="0.25">
      <c r="A14" s="12">
        <v>12</v>
      </c>
      <c r="B14" s="11" t="s">
        <v>16</v>
      </c>
      <c r="C14" s="12" t="s">
        <v>31</v>
      </c>
      <c r="D14" s="12" t="s">
        <v>36</v>
      </c>
      <c r="E14" s="12">
        <v>5120212866</v>
      </c>
      <c r="F14" s="12" t="s">
        <v>19</v>
      </c>
      <c r="G14" s="12" t="s">
        <v>20</v>
      </c>
      <c r="H14" s="12" t="s">
        <v>21</v>
      </c>
      <c r="I14" s="12">
        <f t="shared" si="1"/>
        <v>88.075000000000003</v>
      </c>
      <c r="J14" s="12">
        <v>5</v>
      </c>
      <c r="K14" s="12">
        <v>111</v>
      </c>
      <c r="L14" s="12">
        <v>7</v>
      </c>
      <c r="M14" s="12">
        <v>3.6375000000000002</v>
      </c>
      <c r="N14" s="12">
        <f t="shared" si="0"/>
        <v>86.375</v>
      </c>
      <c r="O14" s="11">
        <v>1.7</v>
      </c>
      <c r="P14" s="12" t="s">
        <v>22</v>
      </c>
    </row>
    <row r="15" spans="1:16" s="10" customFormat="1" ht="25" customHeight="1" x14ac:dyDescent="0.25">
      <c r="A15" s="12">
        <v>13</v>
      </c>
      <c r="B15" s="11" t="s">
        <v>16</v>
      </c>
      <c r="C15" s="12" t="s">
        <v>31</v>
      </c>
      <c r="D15" s="12" t="s">
        <v>37</v>
      </c>
      <c r="E15" s="12">
        <v>5120212726</v>
      </c>
      <c r="F15" s="12" t="s">
        <v>19</v>
      </c>
      <c r="G15" s="12" t="s">
        <v>20</v>
      </c>
      <c r="H15" s="12" t="s">
        <v>21</v>
      </c>
      <c r="I15" s="12">
        <f t="shared" si="1"/>
        <v>86.274000000000001</v>
      </c>
      <c r="J15" s="12">
        <v>6</v>
      </c>
      <c r="K15" s="12">
        <v>111</v>
      </c>
      <c r="L15" s="12">
        <v>7</v>
      </c>
      <c r="M15" s="12">
        <v>3.3273999999999999</v>
      </c>
      <c r="N15" s="12">
        <f t="shared" si="0"/>
        <v>83.274000000000001</v>
      </c>
      <c r="O15" s="11">
        <v>3</v>
      </c>
      <c r="P15" s="12" t="s">
        <v>22</v>
      </c>
    </row>
    <row r="16" spans="1:16" s="10" customFormat="1" ht="25" customHeight="1" x14ac:dyDescent="0.25">
      <c r="A16" s="12">
        <v>14</v>
      </c>
      <c r="B16" s="11" t="s">
        <v>16</v>
      </c>
      <c r="C16" s="12" t="s">
        <v>31</v>
      </c>
      <c r="D16" s="12" t="s">
        <v>38</v>
      </c>
      <c r="E16" s="12">
        <v>5120215007</v>
      </c>
      <c r="F16" s="12" t="s">
        <v>19</v>
      </c>
      <c r="G16" s="12" t="s">
        <v>20</v>
      </c>
      <c r="H16" s="12" t="s">
        <v>21</v>
      </c>
      <c r="I16" s="12">
        <f t="shared" si="1"/>
        <v>85.37700000000001</v>
      </c>
      <c r="J16" s="12">
        <v>7</v>
      </c>
      <c r="K16" s="12">
        <v>111</v>
      </c>
      <c r="L16" s="12">
        <v>7</v>
      </c>
      <c r="M16" s="12">
        <v>3.4977</v>
      </c>
      <c r="N16" s="12">
        <f t="shared" si="0"/>
        <v>84.977000000000004</v>
      </c>
      <c r="O16" s="11">
        <v>0.4</v>
      </c>
      <c r="P16" s="12" t="s">
        <v>22</v>
      </c>
    </row>
    <row r="17" spans="1:16" s="10" customFormat="1" ht="25" customHeight="1" x14ac:dyDescent="0.25">
      <c r="A17" s="12">
        <v>15</v>
      </c>
      <c r="B17" s="11" t="s">
        <v>16</v>
      </c>
      <c r="C17" s="12" t="s">
        <v>39</v>
      </c>
      <c r="D17" s="12" t="s">
        <v>40</v>
      </c>
      <c r="E17" s="12">
        <v>5120212499</v>
      </c>
      <c r="F17" s="12" t="s">
        <v>19</v>
      </c>
      <c r="G17" s="12" t="s">
        <v>20</v>
      </c>
      <c r="H17" s="12" t="s">
        <v>21</v>
      </c>
      <c r="I17" s="12">
        <f t="shared" si="1"/>
        <v>97.461999999999989</v>
      </c>
      <c r="J17" s="12">
        <v>1</v>
      </c>
      <c r="K17" s="12">
        <v>73</v>
      </c>
      <c r="L17" s="12">
        <v>6</v>
      </c>
      <c r="M17" s="12">
        <v>4.5362</v>
      </c>
      <c r="N17" s="12">
        <f t="shared" si="0"/>
        <v>95.361999999999995</v>
      </c>
      <c r="O17" s="11">
        <v>2.1</v>
      </c>
      <c r="P17" s="12" t="s">
        <v>22</v>
      </c>
    </row>
    <row r="18" spans="1:16" s="10" customFormat="1" ht="25" customHeight="1" x14ac:dyDescent="0.25">
      <c r="A18" s="12">
        <v>16</v>
      </c>
      <c r="B18" s="11" t="s">
        <v>16</v>
      </c>
      <c r="C18" s="12" t="s">
        <v>39</v>
      </c>
      <c r="D18" s="12" t="s">
        <v>41</v>
      </c>
      <c r="E18" s="12">
        <v>5120213212</v>
      </c>
      <c r="F18" s="12" t="s">
        <v>28</v>
      </c>
      <c r="G18" s="12" t="s">
        <v>20</v>
      </c>
      <c r="H18" s="12" t="s">
        <v>21</v>
      </c>
      <c r="I18" s="12">
        <f t="shared" si="1"/>
        <v>96.427000000000007</v>
      </c>
      <c r="J18" s="12">
        <v>2</v>
      </c>
      <c r="K18" s="12">
        <v>73</v>
      </c>
      <c r="L18" s="12">
        <v>6</v>
      </c>
      <c r="M18" s="12">
        <v>4.1726999999999999</v>
      </c>
      <c r="N18" s="12">
        <f t="shared" si="0"/>
        <v>91.727000000000004</v>
      </c>
      <c r="O18" s="11">
        <v>4.7</v>
      </c>
      <c r="P18" s="12" t="s">
        <v>22</v>
      </c>
    </row>
    <row r="19" spans="1:16" s="10" customFormat="1" ht="25" customHeight="1" x14ac:dyDescent="0.25">
      <c r="A19" s="12">
        <v>17</v>
      </c>
      <c r="B19" s="11" t="s">
        <v>16</v>
      </c>
      <c r="C19" s="12" t="s">
        <v>39</v>
      </c>
      <c r="D19" s="12" t="s">
        <v>42</v>
      </c>
      <c r="E19" s="12">
        <v>5120215787</v>
      </c>
      <c r="F19" s="12" t="s">
        <v>28</v>
      </c>
      <c r="G19" s="12" t="s">
        <v>20</v>
      </c>
      <c r="H19" s="12" t="s">
        <v>21</v>
      </c>
      <c r="I19" s="12">
        <f t="shared" si="1"/>
        <v>95.375999999999991</v>
      </c>
      <c r="J19" s="12">
        <v>3</v>
      </c>
      <c r="K19" s="12">
        <v>73</v>
      </c>
      <c r="L19" s="12">
        <v>6</v>
      </c>
      <c r="M19" s="12">
        <v>4.2775999999999996</v>
      </c>
      <c r="N19" s="12">
        <f t="shared" si="0"/>
        <v>92.775999999999996</v>
      </c>
      <c r="O19" s="11">
        <v>2.6</v>
      </c>
      <c r="P19" s="12" t="s">
        <v>22</v>
      </c>
    </row>
    <row r="20" spans="1:16" s="10" customFormat="1" ht="25" customHeight="1" x14ac:dyDescent="0.25">
      <c r="A20" s="12">
        <v>18</v>
      </c>
      <c r="B20" s="11" t="s">
        <v>16</v>
      </c>
      <c r="C20" s="12" t="s">
        <v>39</v>
      </c>
      <c r="D20" s="12" t="s">
        <v>43</v>
      </c>
      <c r="E20" s="12">
        <v>5120211988</v>
      </c>
      <c r="F20" s="12" t="s">
        <v>19</v>
      </c>
      <c r="G20" s="12" t="s">
        <v>20</v>
      </c>
      <c r="H20" s="12" t="s">
        <v>21</v>
      </c>
      <c r="I20" s="12">
        <f t="shared" si="1"/>
        <v>95.301999999999992</v>
      </c>
      <c r="J20" s="12">
        <v>4</v>
      </c>
      <c r="K20" s="12">
        <v>73</v>
      </c>
      <c r="L20" s="12">
        <v>6</v>
      </c>
      <c r="M20" s="12">
        <v>4.4802</v>
      </c>
      <c r="N20" s="12">
        <f t="shared" si="0"/>
        <v>94.801999999999992</v>
      </c>
      <c r="O20" s="11">
        <v>0.5</v>
      </c>
      <c r="P20" s="12" t="s">
        <v>22</v>
      </c>
    </row>
    <row r="21" spans="1:16" s="10" customFormat="1" ht="25" customHeight="1" x14ac:dyDescent="0.25">
      <c r="A21" s="43">
        <v>19</v>
      </c>
      <c r="B21" s="44" t="s">
        <v>16</v>
      </c>
      <c r="C21" s="43" t="s">
        <v>39</v>
      </c>
      <c r="D21" s="43" t="s">
        <v>44</v>
      </c>
      <c r="E21" s="43">
        <v>5120217713</v>
      </c>
      <c r="F21" s="43" t="s">
        <v>19</v>
      </c>
      <c r="G21" s="43" t="s">
        <v>20</v>
      </c>
      <c r="H21" s="43" t="s">
        <v>21</v>
      </c>
      <c r="I21" s="43">
        <f t="shared" si="1"/>
        <v>91.13900000000001</v>
      </c>
      <c r="J21" s="43">
        <v>5</v>
      </c>
      <c r="K21" s="43">
        <v>73</v>
      </c>
      <c r="L21" s="43">
        <v>6</v>
      </c>
      <c r="M21" s="43">
        <v>4.1139000000000001</v>
      </c>
      <c r="N21" s="43">
        <f t="shared" si="0"/>
        <v>91.13900000000001</v>
      </c>
      <c r="O21" s="43">
        <v>0</v>
      </c>
      <c r="P21" s="43" t="s">
        <v>30</v>
      </c>
    </row>
    <row r="22" spans="1:16" s="10" customFormat="1" ht="25" customHeight="1" x14ac:dyDescent="0.25">
      <c r="A22" s="43">
        <v>20</v>
      </c>
      <c r="B22" s="44" t="s">
        <v>16</v>
      </c>
      <c r="C22" s="43" t="s">
        <v>39</v>
      </c>
      <c r="D22" s="43" t="s">
        <v>45</v>
      </c>
      <c r="E22" s="43">
        <v>5120214148</v>
      </c>
      <c r="F22" s="43" t="s">
        <v>28</v>
      </c>
      <c r="G22" s="43" t="s">
        <v>20</v>
      </c>
      <c r="H22" s="43" t="s">
        <v>21</v>
      </c>
      <c r="I22" s="43">
        <f t="shared" si="1"/>
        <v>90.866</v>
      </c>
      <c r="J22" s="43">
        <v>6</v>
      </c>
      <c r="K22" s="43">
        <v>73</v>
      </c>
      <c r="L22" s="43">
        <v>6</v>
      </c>
      <c r="M22" s="43">
        <v>3.8115999999999999</v>
      </c>
      <c r="N22" s="43">
        <f t="shared" si="0"/>
        <v>88.116</v>
      </c>
      <c r="O22" s="43">
        <v>2.75</v>
      </c>
      <c r="P22" s="43" t="s">
        <v>30</v>
      </c>
    </row>
    <row r="23" spans="1:16" s="10" customFormat="1" ht="25" customHeight="1" x14ac:dyDescent="0.25">
      <c r="A23" s="12">
        <v>21</v>
      </c>
      <c r="B23" s="11" t="s">
        <v>16</v>
      </c>
      <c r="C23" s="12" t="s">
        <v>46</v>
      </c>
      <c r="D23" s="12" t="s">
        <v>47</v>
      </c>
      <c r="E23" s="12">
        <v>5120216677</v>
      </c>
      <c r="F23" s="12" t="s">
        <v>19</v>
      </c>
      <c r="G23" s="12" t="s">
        <v>20</v>
      </c>
      <c r="H23" s="12" t="s">
        <v>21</v>
      </c>
      <c r="I23" s="12">
        <f t="shared" si="1"/>
        <v>89.445000000000007</v>
      </c>
      <c r="J23" s="12">
        <v>1</v>
      </c>
      <c r="K23" s="12">
        <v>46</v>
      </c>
      <c r="L23" s="12">
        <v>2</v>
      </c>
      <c r="M23" s="12">
        <v>3.7145000000000001</v>
      </c>
      <c r="N23" s="12">
        <f t="shared" si="0"/>
        <v>87.14500000000001</v>
      </c>
      <c r="O23" s="11">
        <v>2.2999999999999998</v>
      </c>
      <c r="P23" s="12" t="s">
        <v>22</v>
      </c>
    </row>
    <row r="24" spans="1:16" s="10" customFormat="1" ht="25" customHeight="1" x14ac:dyDescent="0.25">
      <c r="A24" s="12">
        <v>22</v>
      </c>
      <c r="B24" s="11" t="s">
        <v>16</v>
      </c>
      <c r="C24" s="12" t="s">
        <v>46</v>
      </c>
      <c r="D24" s="12" t="s">
        <v>48</v>
      </c>
      <c r="E24" s="12">
        <v>5120215030</v>
      </c>
      <c r="F24" s="12" t="s">
        <v>28</v>
      </c>
      <c r="G24" s="12" t="s">
        <v>20</v>
      </c>
      <c r="H24" s="12" t="s">
        <v>21</v>
      </c>
      <c r="I24" s="12">
        <f t="shared" si="1"/>
        <v>89.174000000000007</v>
      </c>
      <c r="J24" s="12">
        <v>2</v>
      </c>
      <c r="K24" s="12">
        <v>46</v>
      </c>
      <c r="L24" s="12">
        <v>2</v>
      </c>
      <c r="M24" s="12">
        <v>3.5674000000000001</v>
      </c>
      <c r="N24" s="12">
        <f t="shared" si="0"/>
        <v>85.674000000000007</v>
      </c>
      <c r="O24" s="11">
        <v>3.5</v>
      </c>
      <c r="P24" s="12" t="s">
        <v>22</v>
      </c>
    </row>
    <row r="25" spans="1:16" s="10" customFormat="1" ht="25" customHeight="1" x14ac:dyDescent="0.25">
      <c r="A25" s="12">
        <v>23</v>
      </c>
      <c r="B25" s="11" t="s">
        <v>16</v>
      </c>
      <c r="C25" s="12" t="s">
        <v>49</v>
      </c>
      <c r="D25" s="12" t="s">
        <v>50</v>
      </c>
      <c r="E25" s="12">
        <v>5120215396</v>
      </c>
      <c r="F25" s="12" t="s">
        <v>28</v>
      </c>
      <c r="G25" s="12" t="s">
        <v>20</v>
      </c>
      <c r="H25" s="12" t="s">
        <v>21</v>
      </c>
      <c r="I25" s="12">
        <f t="shared" si="1"/>
        <v>94.388999999999996</v>
      </c>
      <c r="J25" s="12">
        <v>1</v>
      </c>
      <c r="K25" s="12">
        <v>68</v>
      </c>
      <c r="L25" s="12">
        <v>5</v>
      </c>
      <c r="M25" s="12">
        <v>4.0789</v>
      </c>
      <c r="N25" s="12">
        <f t="shared" si="0"/>
        <v>90.789000000000001</v>
      </c>
      <c r="O25" s="11">
        <v>3.6</v>
      </c>
      <c r="P25" s="12" t="s">
        <v>22</v>
      </c>
    </row>
    <row r="26" spans="1:16" s="10" customFormat="1" ht="25" customHeight="1" x14ac:dyDescent="0.25">
      <c r="A26" s="12">
        <v>24</v>
      </c>
      <c r="B26" s="11" t="s">
        <v>16</v>
      </c>
      <c r="C26" s="12" t="s">
        <v>49</v>
      </c>
      <c r="D26" s="12" t="s">
        <v>51</v>
      </c>
      <c r="E26" s="12">
        <v>5120210396</v>
      </c>
      <c r="F26" s="12" t="s">
        <v>19</v>
      </c>
      <c r="G26" s="12" t="s">
        <v>20</v>
      </c>
      <c r="H26" s="12" t="s">
        <v>21</v>
      </c>
      <c r="I26" s="12">
        <f t="shared" si="1"/>
        <v>93.862000000000009</v>
      </c>
      <c r="J26" s="12">
        <v>2</v>
      </c>
      <c r="K26" s="12">
        <v>68</v>
      </c>
      <c r="L26" s="12">
        <v>5</v>
      </c>
      <c r="M26" s="12">
        <v>3.9161999999999999</v>
      </c>
      <c r="N26" s="12">
        <f t="shared" si="0"/>
        <v>89.162000000000006</v>
      </c>
      <c r="O26" s="11">
        <v>4.7</v>
      </c>
      <c r="P26" s="12" t="s">
        <v>22</v>
      </c>
    </row>
    <row r="27" spans="1:16" s="10" customFormat="1" ht="25" customHeight="1" x14ac:dyDescent="0.25">
      <c r="A27" s="12">
        <v>25</v>
      </c>
      <c r="B27" s="11" t="s">
        <v>16</v>
      </c>
      <c r="C27" s="12" t="s">
        <v>49</v>
      </c>
      <c r="D27" s="12" t="s">
        <v>52</v>
      </c>
      <c r="E27" s="12">
        <v>5120210398</v>
      </c>
      <c r="F27" s="12" t="s">
        <v>19</v>
      </c>
      <c r="G27" s="12" t="s">
        <v>20</v>
      </c>
      <c r="H27" s="12" t="s">
        <v>21</v>
      </c>
      <c r="I27" s="12">
        <f t="shared" si="1"/>
        <v>92.728000000000009</v>
      </c>
      <c r="J27" s="12">
        <v>3</v>
      </c>
      <c r="K27" s="12">
        <v>68</v>
      </c>
      <c r="L27" s="12">
        <v>5</v>
      </c>
      <c r="M27" s="12">
        <v>3.8778000000000001</v>
      </c>
      <c r="N27" s="12">
        <f t="shared" si="0"/>
        <v>88.778000000000006</v>
      </c>
      <c r="O27" s="11">
        <v>3.95</v>
      </c>
      <c r="P27" s="12" t="s">
        <v>22</v>
      </c>
    </row>
    <row r="28" spans="1:16" s="10" customFormat="1" ht="25" customHeight="1" x14ac:dyDescent="0.25">
      <c r="A28" s="12">
        <v>26</v>
      </c>
      <c r="B28" s="11" t="s">
        <v>16</v>
      </c>
      <c r="C28" s="12" t="s">
        <v>49</v>
      </c>
      <c r="D28" s="12" t="s">
        <v>53</v>
      </c>
      <c r="E28" s="12">
        <v>5120214572</v>
      </c>
      <c r="F28" s="12" t="s">
        <v>28</v>
      </c>
      <c r="G28" s="12" t="s">
        <v>20</v>
      </c>
      <c r="H28" s="12" t="s">
        <v>21</v>
      </c>
      <c r="I28" s="12">
        <f t="shared" si="1"/>
        <v>89.932999999999993</v>
      </c>
      <c r="J28" s="12">
        <v>4</v>
      </c>
      <c r="K28" s="12">
        <v>68</v>
      </c>
      <c r="L28" s="12">
        <v>5</v>
      </c>
      <c r="M28" s="12">
        <v>3.6257999999999999</v>
      </c>
      <c r="N28" s="12">
        <f t="shared" si="0"/>
        <v>86.257999999999996</v>
      </c>
      <c r="O28" s="11">
        <v>3.6749999999999998</v>
      </c>
      <c r="P28" s="12" t="s">
        <v>22</v>
      </c>
    </row>
    <row r="29" spans="1:16" s="10" customFormat="1" ht="25" customHeight="1" x14ac:dyDescent="0.25">
      <c r="A29" s="43">
        <v>27</v>
      </c>
      <c r="B29" s="44" t="s">
        <v>16</v>
      </c>
      <c r="C29" s="43" t="s">
        <v>49</v>
      </c>
      <c r="D29" s="43" t="s">
        <v>54</v>
      </c>
      <c r="E29" s="43">
        <v>5120216331</v>
      </c>
      <c r="F29" s="43" t="s">
        <v>19</v>
      </c>
      <c r="G29" s="43" t="s">
        <v>20</v>
      </c>
      <c r="H29" s="43" t="s">
        <v>21</v>
      </c>
      <c r="I29" s="43">
        <f t="shared" si="1"/>
        <v>88.42</v>
      </c>
      <c r="J29" s="43">
        <v>5</v>
      </c>
      <c r="K29" s="43">
        <v>68</v>
      </c>
      <c r="L29" s="43">
        <v>5</v>
      </c>
      <c r="M29" s="43">
        <v>3.722</v>
      </c>
      <c r="N29" s="43">
        <f t="shared" si="0"/>
        <v>87.22</v>
      </c>
      <c r="O29" s="44">
        <v>1.2</v>
      </c>
      <c r="P29" s="43" t="s">
        <v>30</v>
      </c>
    </row>
    <row r="30" spans="1:16" s="10" customFormat="1" ht="14.25" customHeight="1" x14ac:dyDescent="0.25">
      <c r="A30" s="13"/>
      <c r="B30" s="13"/>
      <c r="C30" s="13"/>
      <c r="D30" s="13"/>
      <c r="E30" s="13"/>
      <c r="I30" s="14"/>
      <c r="O30" s="15"/>
    </row>
  </sheetData>
  <autoFilter ref="A2:P29" xr:uid="{00000000-0009-0000-0000-000000000000}"/>
  <mergeCells count="1">
    <mergeCell ref="A1:P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51AB8-576B-4AA5-847C-6D755A1691A4}">
  <sheetPr>
    <outlinePr summaryBelow="0" summaryRight="0"/>
  </sheetPr>
  <dimension ref="A1:F28"/>
  <sheetViews>
    <sheetView workbookViewId="0">
      <selection activeCell="I24" sqref="I24"/>
    </sheetView>
  </sheetViews>
  <sheetFormatPr defaultColWidth="8.83203125" defaultRowHeight="13.5" customHeight="1" x14ac:dyDescent="0.25"/>
  <cols>
    <col min="1" max="1" width="6.33203125" style="17" customWidth="1"/>
    <col min="2" max="2" width="12.1640625" style="17" customWidth="1"/>
    <col min="3" max="3" width="10.33203125" style="17" customWidth="1"/>
    <col min="4" max="4" width="12.6640625" style="3" customWidth="1"/>
    <col min="5" max="5" width="83" style="3" customWidth="1"/>
    <col min="6" max="6" width="11.6640625" style="3" customWidth="1"/>
  </cols>
  <sheetData>
    <row r="1" spans="1:6" ht="35.25" customHeight="1" x14ac:dyDescent="0.25">
      <c r="A1" s="2" t="s">
        <v>1</v>
      </c>
      <c r="B1" s="2" t="s">
        <v>21</v>
      </c>
      <c r="C1" s="1" t="s">
        <v>4</v>
      </c>
      <c r="D1" s="2" t="s">
        <v>55</v>
      </c>
      <c r="E1" s="2" t="s">
        <v>56</v>
      </c>
      <c r="F1" s="2" t="s">
        <v>57</v>
      </c>
    </row>
    <row r="2" spans="1:6" ht="39" customHeight="1" x14ac:dyDescent="0.25">
      <c r="A2" s="6">
        <v>1</v>
      </c>
      <c r="B2" s="4" t="s">
        <v>17</v>
      </c>
      <c r="C2" s="4" t="s">
        <v>18</v>
      </c>
      <c r="D2" s="4">
        <v>5120213863</v>
      </c>
      <c r="E2" s="1" t="s">
        <v>58</v>
      </c>
      <c r="F2" s="2">
        <v>1</v>
      </c>
    </row>
    <row r="3" spans="1:6" ht="39.75" customHeight="1" x14ac:dyDescent="0.25">
      <c r="A3" s="6">
        <v>2</v>
      </c>
      <c r="B3" s="4" t="s">
        <v>17</v>
      </c>
      <c r="C3" s="4" t="s">
        <v>23</v>
      </c>
      <c r="D3" s="4">
        <v>5120216024</v>
      </c>
      <c r="E3" s="19" t="s">
        <v>59</v>
      </c>
      <c r="F3" s="16">
        <v>2.6</v>
      </c>
    </row>
    <row r="4" spans="1:6" ht="72" customHeight="1" x14ac:dyDescent="0.25">
      <c r="A4" s="6">
        <v>3</v>
      </c>
      <c r="B4" s="4" t="s">
        <v>17</v>
      </c>
      <c r="C4" s="4" t="s">
        <v>24</v>
      </c>
      <c r="D4" s="4">
        <v>5120215392</v>
      </c>
      <c r="E4" s="20" t="s">
        <v>60</v>
      </c>
      <c r="F4" s="2">
        <v>1.74</v>
      </c>
    </row>
    <row r="5" spans="1:6" ht="92.25" customHeight="1" x14ac:dyDescent="0.25">
      <c r="A5" s="6">
        <v>4</v>
      </c>
      <c r="B5" s="4" t="s">
        <v>17</v>
      </c>
      <c r="C5" s="4" t="s">
        <v>25</v>
      </c>
      <c r="D5" s="4">
        <v>5120193524</v>
      </c>
      <c r="E5" s="21" t="s">
        <v>61</v>
      </c>
      <c r="F5" s="2">
        <v>4.62</v>
      </c>
    </row>
    <row r="6" spans="1:6" ht="48" customHeight="1" x14ac:dyDescent="0.25">
      <c r="A6" s="6">
        <v>5</v>
      </c>
      <c r="B6" s="4" t="s">
        <v>17</v>
      </c>
      <c r="C6" s="4" t="s">
        <v>26</v>
      </c>
      <c r="D6" s="4">
        <v>5120213592</v>
      </c>
      <c r="E6" s="22" t="s">
        <v>62</v>
      </c>
      <c r="F6" s="2">
        <v>1.6</v>
      </c>
    </row>
    <row r="7" spans="1:6" ht="45" customHeight="1" x14ac:dyDescent="0.25">
      <c r="A7" s="6">
        <v>6</v>
      </c>
      <c r="B7" s="4" t="s">
        <v>17</v>
      </c>
      <c r="C7" s="4" t="s">
        <v>27</v>
      </c>
      <c r="D7" s="4">
        <v>5120215723</v>
      </c>
      <c r="E7" s="1" t="s">
        <v>63</v>
      </c>
      <c r="F7" s="2">
        <v>0.12</v>
      </c>
    </row>
    <row r="8" spans="1:6" ht="51.75" customHeight="1" x14ac:dyDescent="0.25">
      <c r="A8" s="6">
        <v>7</v>
      </c>
      <c r="B8" s="4" t="s">
        <v>17</v>
      </c>
      <c r="C8" s="4" t="s">
        <v>29</v>
      </c>
      <c r="D8" s="4">
        <v>5120216110</v>
      </c>
      <c r="E8" s="23" t="s">
        <v>64</v>
      </c>
      <c r="F8" s="2">
        <v>0.44</v>
      </c>
    </row>
    <row r="9" spans="1:6" ht="48.75" customHeight="1" x14ac:dyDescent="0.25">
      <c r="A9" s="6">
        <v>8</v>
      </c>
      <c r="B9" s="4" t="s">
        <v>31</v>
      </c>
      <c r="C9" s="4" t="s">
        <v>32</v>
      </c>
      <c r="D9" s="4">
        <v>5120212811</v>
      </c>
      <c r="E9" s="24" t="s">
        <v>65</v>
      </c>
      <c r="F9" s="2">
        <v>4</v>
      </c>
    </row>
    <row r="10" spans="1:6" ht="84.75" customHeight="1" x14ac:dyDescent="0.25">
      <c r="A10" s="6">
        <v>9</v>
      </c>
      <c r="B10" s="4" t="s">
        <v>31</v>
      </c>
      <c r="C10" s="4" t="s">
        <v>33</v>
      </c>
      <c r="D10" s="4">
        <v>5120211968</v>
      </c>
      <c r="E10" s="25" t="s">
        <v>66</v>
      </c>
      <c r="F10" s="2">
        <v>3.35</v>
      </c>
    </row>
    <row r="11" spans="1:6" ht="56.25" customHeight="1" x14ac:dyDescent="0.25">
      <c r="A11" s="6">
        <v>10</v>
      </c>
      <c r="B11" s="4" t="s">
        <v>31</v>
      </c>
      <c r="C11" s="4" t="s">
        <v>34</v>
      </c>
      <c r="D11" s="4">
        <v>5120211981</v>
      </c>
      <c r="E11" s="26" t="s">
        <v>67</v>
      </c>
      <c r="F11" s="2">
        <v>4.5</v>
      </c>
    </row>
    <row r="12" spans="1:6" ht="51.75" customHeight="1" x14ac:dyDescent="0.25">
      <c r="A12" s="6">
        <v>11</v>
      </c>
      <c r="B12" s="4" t="s">
        <v>31</v>
      </c>
      <c r="C12" s="4" t="s">
        <v>35</v>
      </c>
      <c r="D12" s="4">
        <v>5120204139</v>
      </c>
      <c r="E12" s="27" t="s">
        <v>68</v>
      </c>
      <c r="F12" s="2">
        <v>3.2</v>
      </c>
    </row>
    <row r="13" spans="1:6" ht="67.5" customHeight="1" x14ac:dyDescent="0.25">
      <c r="A13" s="6">
        <v>12</v>
      </c>
      <c r="B13" s="4" t="s">
        <v>31</v>
      </c>
      <c r="C13" s="4" t="s">
        <v>36</v>
      </c>
      <c r="D13" s="4">
        <v>5120212866</v>
      </c>
      <c r="E13" s="28" t="s">
        <v>69</v>
      </c>
      <c r="F13" s="2">
        <v>1.7</v>
      </c>
    </row>
    <row r="14" spans="1:6" ht="39.75" customHeight="1" x14ac:dyDescent="0.25">
      <c r="A14" s="6">
        <v>13</v>
      </c>
      <c r="B14" s="4" t="s">
        <v>31</v>
      </c>
      <c r="C14" s="4" t="s">
        <v>37</v>
      </c>
      <c r="D14" s="4">
        <v>5120212726</v>
      </c>
      <c r="E14" s="29" t="s">
        <v>70</v>
      </c>
      <c r="F14" s="2">
        <v>3</v>
      </c>
    </row>
    <row r="15" spans="1:6" ht="45.75" customHeight="1" x14ac:dyDescent="0.25">
      <c r="A15" s="6">
        <v>14</v>
      </c>
      <c r="B15" s="4" t="s">
        <v>31</v>
      </c>
      <c r="C15" s="4" t="s">
        <v>38</v>
      </c>
      <c r="D15" s="4">
        <v>5120215007</v>
      </c>
      <c r="E15" s="30" t="s">
        <v>71</v>
      </c>
      <c r="F15" s="2">
        <v>0.4</v>
      </c>
    </row>
    <row r="16" spans="1:6" ht="60.75" customHeight="1" x14ac:dyDescent="0.25">
      <c r="A16" s="6">
        <v>15</v>
      </c>
      <c r="B16" s="4" t="s">
        <v>39</v>
      </c>
      <c r="C16" s="4" t="s">
        <v>40</v>
      </c>
      <c r="D16" s="4">
        <v>5120212499</v>
      </c>
      <c r="E16" s="31" t="s">
        <v>72</v>
      </c>
      <c r="F16" s="2">
        <v>2.1</v>
      </c>
    </row>
    <row r="17" spans="1:6" ht="150.75" customHeight="1" x14ac:dyDescent="0.25">
      <c r="A17" s="6">
        <v>16</v>
      </c>
      <c r="B17" s="4" t="s">
        <v>39</v>
      </c>
      <c r="C17" s="4" t="s">
        <v>41</v>
      </c>
      <c r="D17" s="4">
        <v>5120213212</v>
      </c>
      <c r="E17" s="32" t="s">
        <v>73</v>
      </c>
      <c r="F17" s="2">
        <v>4.7</v>
      </c>
    </row>
    <row r="18" spans="1:6" ht="107.25" customHeight="1" x14ac:dyDescent="0.25">
      <c r="A18" s="6">
        <v>17</v>
      </c>
      <c r="B18" s="4" t="s">
        <v>39</v>
      </c>
      <c r="C18" s="4" t="s">
        <v>42</v>
      </c>
      <c r="D18" s="4">
        <v>5120215787</v>
      </c>
      <c r="E18" s="33" t="s">
        <v>74</v>
      </c>
      <c r="F18" s="2">
        <v>2.6</v>
      </c>
    </row>
    <row r="19" spans="1:6" ht="58.5" customHeight="1" x14ac:dyDescent="0.25">
      <c r="A19" s="6">
        <v>18</v>
      </c>
      <c r="B19" s="4" t="s">
        <v>39</v>
      </c>
      <c r="C19" s="4" t="s">
        <v>43</v>
      </c>
      <c r="D19" s="4">
        <v>5120211988</v>
      </c>
      <c r="E19" s="34" t="s">
        <v>75</v>
      </c>
      <c r="F19" s="2">
        <v>0.5</v>
      </c>
    </row>
    <row r="20" spans="1:6" ht="47.25" customHeight="1" x14ac:dyDescent="0.25">
      <c r="A20" s="6">
        <v>19</v>
      </c>
      <c r="B20" s="4" t="s">
        <v>39</v>
      </c>
      <c r="C20" s="4" t="s">
        <v>44</v>
      </c>
      <c r="D20" s="4">
        <v>5120217713</v>
      </c>
      <c r="E20" s="1"/>
      <c r="F20" s="2">
        <v>0</v>
      </c>
    </row>
    <row r="21" spans="1:6" ht="87" customHeight="1" x14ac:dyDescent="0.25">
      <c r="A21" s="6">
        <v>20</v>
      </c>
      <c r="B21" s="4" t="s">
        <v>39</v>
      </c>
      <c r="C21" s="4" t="s">
        <v>45</v>
      </c>
      <c r="D21" s="4">
        <v>5120214148</v>
      </c>
      <c r="E21" s="35" t="s">
        <v>76</v>
      </c>
      <c r="F21" s="2">
        <v>2.75</v>
      </c>
    </row>
    <row r="22" spans="1:6" ht="87.75" customHeight="1" x14ac:dyDescent="0.25">
      <c r="A22" s="6">
        <v>21</v>
      </c>
      <c r="B22" s="4" t="s">
        <v>46</v>
      </c>
      <c r="C22" s="4" t="s">
        <v>47</v>
      </c>
      <c r="D22" s="4">
        <v>5120216677</v>
      </c>
      <c r="E22" s="36" t="s">
        <v>77</v>
      </c>
      <c r="F22" s="2">
        <v>2.2999999999999998</v>
      </c>
    </row>
    <row r="23" spans="1:6" ht="72" customHeight="1" x14ac:dyDescent="0.25">
      <c r="A23" s="6">
        <v>22</v>
      </c>
      <c r="B23" s="4" t="s">
        <v>46</v>
      </c>
      <c r="C23" s="4" t="s">
        <v>48</v>
      </c>
      <c r="D23" s="4">
        <v>5120215030</v>
      </c>
      <c r="E23" s="37" t="s">
        <v>78</v>
      </c>
      <c r="F23" s="2">
        <v>3.5</v>
      </c>
    </row>
    <row r="24" spans="1:6" ht="135.75" customHeight="1" x14ac:dyDescent="0.25">
      <c r="A24" s="6">
        <v>23</v>
      </c>
      <c r="B24" s="4" t="s">
        <v>49</v>
      </c>
      <c r="C24" s="4" t="s">
        <v>50</v>
      </c>
      <c r="D24" s="4">
        <v>5120215396</v>
      </c>
      <c r="E24" s="38" t="s">
        <v>79</v>
      </c>
      <c r="F24" s="16">
        <v>3.6</v>
      </c>
    </row>
    <row r="25" spans="1:6" ht="130.5" customHeight="1" x14ac:dyDescent="0.25">
      <c r="A25" s="6">
        <v>24</v>
      </c>
      <c r="B25" s="4" t="s">
        <v>49</v>
      </c>
      <c r="C25" s="4" t="s">
        <v>51</v>
      </c>
      <c r="D25" s="4">
        <v>5120210396</v>
      </c>
      <c r="E25" s="39" t="s">
        <v>80</v>
      </c>
      <c r="F25" s="16">
        <v>4.7</v>
      </c>
    </row>
    <row r="26" spans="1:6" ht="125.25" customHeight="1" x14ac:dyDescent="0.25">
      <c r="A26" s="6">
        <v>25</v>
      </c>
      <c r="B26" s="4" t="s">
        <v>49</v>
      </c>
      <c r="C26" s="4" t="s">
        <v>52</v>
      </c>
      <c r="D26" s="4">
        <v>5120210398</v>
      </c>
      <c r="E26" s="40" t="s">
        <v>81</v>
      </c>
      <c r="F26" s="16">
        <v>3.95</v>
      </c>
    </row>
    <row r="27" spans="1:6" ht="116.25" customHeight="1" x14ac:dyDescent="0.25">
      <c r="A27" s="6">
        <v>26</v>
      </c>
      <c r="B27" s="4" t="s">
        <v>49</v>
      </c>
      <c r="C27" s="4" t="s">
        <v>53</v>
      </c>
      <c r="D27" s="4">
        <v>5120214572</v>
      </c>
      <c r="E27" s="41" t="s">
        <v>82</v>
      </c>
      <c r="F27" s="16">
        <v>3.6749999999999998</v>
      </c>
    </row>
    <row r="28" spans="1:6" ht="91.5" customHeight="1" x14ac:dyDescent="0.25">
      <c r="A28" s="6">
        <v>27</v>
      </c>
      <c r="B28" s="4" t="s">
        <v>49</v>
      </c>
      <c r="C28" s="4" t="s">
        <v>54</v>
      </c>
      <c r="D28" s="4">
        <v>5120216331</v>
      </c>
      <c r="E28" s="42" t="s">
        <v>83</v>
      </c>
      <c r="F28" s="16">
        <v>1.2</v>
      </c>
    </row>
  </sheetData>
  <autoFilter ref="A1:F22" xr:uid="{00000000-0009-0000-0000-000001000000}">
    <sortState xmlns:xlrd2="http://schemas.microsoft.com/office/spreadsheetml/2017/richdata2" ref="A2:F22">
      <sortCondition ref="A1:A22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公示信息表</vt:lpstr>
      <vt:lpstr>优先加分明细表</vt:lpstr>
      <vt:lpstr>公示信息表!_FilterDatabase</vt:lpstr>
      <vt:lpstr>优先加分明细表!_FilterDatabase</vt:lpstr>
      <vt:lpstr>公示信息表!_GoBack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超超 赵</cp:lastModifiedBy>
  <dcterms:created xsi:type="dcterms:W3CDTF">2006-09-16T00:00:00Z</dcterms:created>
  <dcterms:modified xsi:type="dcterms:W3CDTF">2024-09-15T12:17:17Z</dcterms:modified>
</cp:coreProperties>
</file>