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F:\桌面\24-25-2学期工作\2025.5.16 直博推免\22级直博 待核对绩点排名 加入P值\用于网上公示\"/>
    </mc:Choice>
  </mc:AlternateContent>
  <xr:revisionPtr revIDLastSave="0" documentId="13_ncr:1_{C67123F0-1096-4F18-BE99-8C7E231BA5F4}" xr6:coauthVersionLast="36" xr6:coauthVersionMax="36" xr10:uidLastSave="{00000000-0000-0000-0000-000000000000}"/>
  <bookViews>
    <workbookView xWindow="0" yWindow="0" windowWidth="19200" windowHeight="7005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AV19" i="1" l="1"/>
  <c r="AV20" i="1"/>
  <c r="AV21" i="1"/>
  <c r="AV22" i="1"/>
  <c r="AV23" i="1"/>
  <c r="AV24" i="1"/>
  <c r="AV25" i="1"/>
  <c r="AV26" i="1"/>
  <c r="AV27" i="1"/>
  <c r="AV28" i="1"/>
  <c r="AV29" i="1"/>
  <c r="AV30" i="1"/>
  <c r="AV31" i="1"/>
  <c r="AV32" i="1"/>
  <c r="AV33" i="1"/>
  <c r="AV34" i="1"/>
  <c r="AV35" i="1"/>
  <c r="AV18" i="1"/>
  <c r="AV6" i="1"/>
  <c r="AV7" i="1"/>
  <c r="AV8" i="1"/>
  <c r="AV9" i="1"/>
  <c r="AV10" i="1"/>
  <c r="AV11" i="1"/>
  <c r="AV12" i="1"/>
  <c r="AV13" i="1"/>
  <c r="AV14" i="1"/>
  <c r="AV15" i="1"/>
  <c r="AV16" i="1"/>
  <c r="AV5" i="1"/>
  <c r="AZ6" i="1" l="1"/>
  <c r="AZ7" i="1"/>
  <c r="AZ8" i="1"/>
  <c r="AZ9" i="1"/>
  <c r="AZ10" i="1"/>
  <c r="AZ11" i="1"/>
  <c r="AZ12" i="1"/>
  <c r="AZ13" i="1"/>
  <c r="AZ14" i="1"/>
  <c r="AZ15" i="1"/>
  <c r="AZ16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5" i="1"/>
  <c r="AR35" i="1" l="1"/>
  <c r="AR34" i="1"/>
  <c r="AR33" i="1"/>
  <c r="AR32" i="1"/>
  <c r="AR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R18" i="1"/>
  <c r="AR16" i="1"/>
  <c r="AR15" i="1"/>
  <c r="AR14" i="1"/>
  <c r="AR13" i="1"/>
  <c r="AR12" i="1"/>
  <c r="AR11" i="1"/>
  <c r="AR10" i="1"/>
  <c r="AR9" i="1"/>
  <c r="AR8" i="1"/>
  <c r="AR7" i="1"/>
  <c r="AR6" i="1"/>
  <c r="AR5" i="1"/>
</calcChain>
</file>

<file path=xl/sharedStrings.xml><?xml version="1.0" encoding="utf-8"?>
<sst xmlns="http://schemas.openxmlformats.org/spreadsheetml/2006/main" count="147" uniqueCount="118">
  <si>
    <t>专业：</t>
  </si>
  <si>
    <t>22材化</t>
  </si>
  <si>
    <t>排名方式：</t>
  </si>
  <si>
    <t>平均学分绩点</t>
  </si>
  <si>
    <t>序号</t>
  </si>
  <si>
    <t>排名</t>
  </si>
  <si>
    <t>学号</t>
  </si>
  <si>
    <t>姓名</t>
  </si>
  <si>
    <t>班级</t>
  </si>
  <si>
    <t>ae22111020-普通物理Ⅰ-3</t>
  </si>
  <si>
    <t>ae22111021-普通物理Ⅱ-3</t>
  </si>
  <si>
    <t>ae22113013-普通物理实验-2</t>
  </si>
  <si>
    <t>ae22121001-无机化学Ⅰ-3</t>
  </si>
  <si>
    <t>ae22121002-无机化学Ⅱ-3</t>
  </si>
  <si>
    <t>ae22121003-分析化学-2.5</t>
  </si>
  <si>
    <t>ae22121004-有机化学Ⅰ-3</t>
  </si>
  <si>
    <t>ae22121005-有机化学Ⅱ-3</t>
  </si>
  <si>
    <t>ae22121006-物理化学Ⅰ-3</t>
  </si>
  <si>
    <t>ae22121007-物理化学Ⅱ-3</t>
  </si>
  <si>
    <t>ae22121008-仪器分析-3</t>
  </si>
  <si>
    <t>ae22121009-结构化学-3</t>
  </si>
  <si>
    <t>ae22121028-专业英语A-2</t>
  </si>
  <si>
    <t>ae22121031-配位化学-2</t>
  </si>
  <si>
    <t>ae22121037-固体化学-2</t>
  </si>
  <si>
    <t>ae22121038-纳米孔材料化学-2</t>
  </si>
  <si>
    <t>ae22123001-无机化学实验Ⅰ-2</t>
  </si>
  <si>
    <t>ae22123002-无机化学实验Ⅱ-2</t>
  </si>
  <si>
    <t>ae22123003-分析化学实验-4</t>
  </si>
  <si>
    <t>ae22123004-有机化学实验Ⅰ-3.5</t>
  </si>
  <si>
    <t>ae22123005-有机化学实验Ⅱ-3</t>
  </si>
  <si>
    <t>ae22123006-物理化学实验AⅠ-1.5</t>
  </si>
  <si>
    <t>ae22123092-实验室安全教育及技能训练-1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</si>
  <si>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</si>
  <si>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</si>
  <si>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</si>
  <si>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</si>
  <si>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</si>
  <si>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</si>
  <si>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</si>
  <si>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</si>
  <si>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</si>
  <si>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ae22911103-大学英语BⅢ-2</t>
  </si>
  <si>
    <t>ae22911104-大学英语BⅣ-2</t>
  </si>
  <si>
    <t>ae22931104-微积分BⅠ-4.5</t>
  </si>
  <si>
    <t>ae22931105-微积分BⅡ-4.5</t>
  </si>
  <si>
    <t>ae22931202-线性代数B-2.5</t>
  </si>
  <si>
    <t>ae22LD2001-劳动教育-2</t>
  </si>
  <si>
    <t>计算机三选一（取最高分）</t>
  </si>
  <si>
    <t>ae22962001-大学计算机-3</t>
  </si>
  <si>
    <t>ae22962007-Python程序设计基础-3</t>
  </si>
  <si>
    <t>ae22962010-MATLAB程序设计-3</t>
  </si>
  <si>
    <t>平均
绩点</t>
  </si>
  <si>
    <t>未修读
门数</t>
  </si>
  <si>
    <t>目前仍不及格
科目数</t>
  </si>
  <si>
    <t>首次
未通过
目前已通过的
科目数</t>
  </si>
  <si>
    <t>签字栏</t>
  </si>
  <si>
    <t>12220615</t>
  </si>
  <si>
    <t>张戚镔</t>
  </si>
  <si>
    <t>12220529</t>
  </si>
  <si>
    <t>张庭瑞</t>
  </si>
  <si>
    <t>12220724</t>
  </si>
  <si>
    <t>张博然</t>
  </si>
  <si>
    <t>12220206</t>
  </si>
  <si>
    <t>黎子华</t>
  </si>
  <si>
    <t>12220327</t>
  </si>
  <si>
    <t>蔺毓嘉</t>
  </si>
  <si>
    <t>12220404</t>
  </si>
  <si>
    <t>焦子珊</t>
  </si>
  <si>
    <t>12220418</t>
  </si>
  <si>
    <t>熊豪</t>
  </si>
  <si>
    <t>12220307</t>
  </si>
  <si>
    <t>丛思琦</t>
  </si>
  <si>
    <t>12220313</t>
  </si>
  <si>
    <t>董正</t>
  </si>
  <si>
    <t>12220718</t>
  </si>
  <si>
    <t>付孟博</t>
  </si>
  <si>
    <t>85220214</t>
  </si>
  <si>
    <t>李佳儒</t>
  </si>
  <si>
    <t>12220719</t>
  </si>
  <si>
    <t>郑昊翔</t>
  </si>
  <si>
    <t>12220314</t>
  </si>
  <si>
    <t>孙文天</t>
  </si>
  <si>
    <t>12220520</t>
  </si>
  <si>
    <t>董鑫毅</t>
  </si>
  <si>
    <t>12220328</t>
  </si>
  <si>
    <t>史晨序</t>
  </si>
  <si>
    <t>12220109</t>
  </si>
  <si>
    <t>陈玲玲</t>
  </si>
  <si>
    <t>12220826</t>
  </si>
  <si>
    <t>李梦晗</t>
  </si>
  <si>
    <t>12220112</t>
  </si>
  <si>
    <t>陈家粟</t>
  </si>
  <si>
    <t>12220228</t>
  </si>
  <si>
    <t>张嘉潼</t>
  </si>
  <si>
    <t>12220425</t>
  </si>
  <si>
    <t>赵晨淞</t>
  </si>
  <si>
    <t>12220406</t>
  </si>
  <si>
    <t>郭嘉一</t>
  </si>
  <si>
    <t>12220827</t>
  </si>
  <si>
    <t>朱俊辰</t>
  </si>
  <si>
    <t>12220507</t>
  </si>
  <si>
    <t>倪婧雅</t>
  </si>
  <si>
    <t>12220119</t>
  </si>
  <si>
    <t>刘旭詟</t>
  </si>
  <si>
    <t>12220331</t>
  </si>
  <si>
    <t>向淞</t>
  </si>
  <si>
    <t>周朔晨</t>
  </si>
  <si>
    <t>未修读</t>
  </si>
  <si>
    <t>李晨阳</t>
  </si>
  <si>
    <t>0已重修通过</t>
  </si>
  <si>
    <t>12220423</t>
  </si>
  <si>
    <t>孙熠伟</t>
  </si>
  <si>
    <t>12220504</t>
  </si>
  <si>
    <t>严栩钰</t>
  </si>
  <si>
    <t>12220330</t>
  </si>
  <si>
    <t>袁鹏</t>
  </si>
  <si>
    <t>P值</t>
    <phoneticPr fontId="3" type="noConversion"/>
  </si>
  <si>
    <t>材料化学  2022级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</si>
</sst>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宋体"/>
      <charset val="1"/>
      <scheme val="minor"/>
    </font>
    <font>
      <sz val="9"/>
      <name val="SimSun"/>
      <charset val="134"/>
    </font>
    <font>
      <sz val="8"/>
      <name val="SimSun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4"/>
      <name val="SimSun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Fo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9" fontId="5" fillId="4" borderId="4" xfId="0" applyNumberFormat="1" applyFont="1" applyFill="1" applyBorder="1" applyAlignment="1">
      <alignment horizontal="left" vertical="center" wrapText="1"/>
    </xf>
    <xf numFmtId="0" fontId="5" fillId="4" borderId="0" xfId="0" applyNumberFormat="1" applyFont="1" applyFill="1" applyBorder="1" applyAlignment="1">
      <alignment horizontal="left" vertical="center" wrapText="1"/>
    </xf>
    <xf numFmtId="0" fontId="5" fillId="4" borderId="5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 xr9:uid="{267968C8-6FFD-4C36-ACC1-9EA1FD1885CA}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6"/>
  <sheetViews>
    <sheetView tabSelected="1" zoomScaleNormal="100" workbookViewId="0">
      <selection activeCell="AV18" sqref="AV18:AV35"/>
    </sheetView>
  </sheetViews>
  <sheetFormatPr defaultColWidth="10" defaultRowHeight="13.5"/>
  <cols>
    <col min="1" max="1" width="5.125" customWidth="1"/>
    <col min="2" max="2" width="4.625" customWidth="1"/>
    <col min="3" max="3" width="9.125" customWidth="1"/>
    <col min="4" max="4" width="7.625" customWidth="1"/>
    <col min="5" max="5" width="7.5" customWidth="1"/>
    <col min="6" max="47" width="4" customWidth="1"/>
    <col min="48" max="48" width="11.375" customWidth="1"/>
    <col min="49" max="52" width="5.125" customWidth="1"/>
    <col min="53" max="53" width="9.75" customWidth="1"/>
  </cols>
  <sheetData>
    <row r="1" spans="1:53" ht="14.25" customHeight="1">
      <c r="A1" s="2" t="s">
        <v>0</v>
      </c>
      <c r="B1" s="22" t="s">
        <v>117</v>
      </c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</row>
    <row r="2" spans="1:53" ht="14.25" customHeight="1">
      <c r="A2" s="23" t="s">
        <v>2</v>
      </c>
      <c r="B2" s="23"/>
      <c r="C2" s="22" t="s">
        <v>3</v>
      </c>
      <c r="D2" s="22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</row>
    <row r="3" spans="1:53" ht="21" customHeight="1">
      <c r="A3" s="3"/>
      <c r="B3" s="3"/>
      <c r="C3" s="3"/>
      <c r="D3" s="3"/>
      <c r="E3" s="4"/>
      <c r="F3" s="5">
        <v>3</v>
      </c>
      <c r="G3" s="5">
        <v>3</v>
      </c>
      <c r="H3" s="5">
        <v>2</v>
      </c>
      <c r="I3" s="5">
        <v>3</v>
      </c>
      <c r="J3" s="5">
        <v>3</v>
      </c>
      <c r="K3" s="5">
        <v>2.5</v>
      </c>
      <c r="L3" s="5">
        <v>3</v>
      </c>
      <c r="M3" s="5">
        <v>3</v>
      </c>
      <c r="N3" s="5">
        <v>3</v>
      </c>
      <c r="O3" s="5">
        <v>3</v>
      </c>
      <c r="P3" s="5">
        <v>3</v>
      </c>
      <c r="Q3" s="5">
        <v>3</v>
      </c>
      <c r="R3" s="5">
        <v>2</v>
      </c>
      <c r="S3" s="5">
        <v>2</v>
      </c>
      <c r="T3" s="5">
        <v>2</v>
      </c>
      <c r="U3" s="5">
        <v>2</v>
      </c>
      <c r="V3" s="5">
        <v>2</v>
      </c>
      <c r="W3" s="5">
        <v>2</v>
      </c>
      <c r="X3" s="5">
        <v>4</v>
      </c>
      <c r="Y3" s="5">
        <v>3.5</v>
      </c>
      <c r="Z3" s="5">
        <v>3</v>
      </c>
      <c r="AA3" s="5">
        <v>1.5</v>
      </c>
      <c r="AB3" s="5">
        <v>1</v>
      </c>
      <c r="AC3" s="5">
        <v>2.5</v>
      </c>
      <c r="AD3" s="5">
        <v>2.5</v>
      </c>
      <c r="AE3" s="5">
        <v>2.5</v>
      </c>
      <c r="AF3" s="5">
        <v>2.5</v>
      </c>
      <c r="AG3" s="5">
        <v>0.5</v>
      </c>
      <c r="AH3" s="5">
        <v>1</v>
      </c>
      <c r="AI3" s="5">
        <v>0.5</v>
      </c>
      <c r="AJ3" s="5">
        <v>3</v>
      </c>
      <c r="AK3" s="5">
        <v>2</v>
      </c>
      <c r="AL3" s="5">
        <v>2</v>
      </c>
      <c r="AM3" s="5">
        <v>2</v>
      </c>
      <c r="AN3" s="5">
        <v>4.5</v>
      </c>
      <c r="AO3" s="5">
        <v>4.5</v>
      </c>
      <c r="AP3" s="5">
        <v>2.5</v>
      </c>
      <c r="AQ3" s="3">
        <v>2</v>
      </c>
      <c r="AR3" s="3">
        <v>3</v>
      </c>
      <c r="AS3" s="3"/>
      <c r="AT3" s="3"/>
      <c r="AU3" s="3"/>
      <c r="AV3" s="4"/>
      <c r="AW3" s="4"/>
      <c r="AX3" s="4"/>
      <c r="AY3" s="11"/>
      <c r="AZ3" s="11"/>
    </row>
    <row r="4" spans="1:53" ht="112.5" customHeight="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39</v>
      </c>
      <c r="AK4" s="6" t="s">
        <v>40</v>
      </c>
      <c r="AL4" s="6" t="s">
        <v>41</v>
      </c>
      <c r="AM4" s="6" t="s">
        <v>42</v>
      </c>
      <c r="AN4" s="6" t="s">
        <v>43</v>
      </c>
      <c r="AO4" s="6" t="s">
        <v>44</v>
      </c>
      <c r="AP4" s="6" t="s">
        <v>45</v>
      </c>
      <c r="AQ4" s="6" t="s">
        <v>46</v>
      </c>
      <c r="AR4" s="6" t="s">
        <v>47</v>
      </c>
      <c r="AS4" s="6" t="s">
        <v>48</v>
      </c>
      <c r="AT4" s="6" t="s">
        <v>49</v>
      </c>
      <c r="AU4" s="6" t="s">
        <v>50</v>
      </c>
      <c r="AV4" s="6" t="s">
        <v>51</v>
      </c>
      <c r="AW4" s="6" t="s">
        <v>52</v>
      </c>
      <c r="AX4" s="6" t="s">
        <v>53</v>
      </c>
      <c r="AY4" s="14" t="s">
        <v>54</v>
      </c>
      <c r="AZ4" s="13" t="s">
        <v>116</v>
      </c>
      <c r="BA4" s="1" t="s">
        <v>55</v>
      </c>
    </row>
    <row r="5" spans="1:53" ht="26.45" customHeight="1">
      <c r="A5" s="18">
        <v>1</v>
      </c>
      <c r="B5" s="18">
        <v>1</v>
      </c>
      <c r="C5" s="18" t="s">
        <v>56</v>
      </c>
      <c r="D5" s="18" t="s">
        <v>57</v>
      </c>
      <c r="E5" s="18" t="s">
        <v>1</v>
      </c>
      <c r="F5" s="7">
        <v>4</v>
      </c>
      <c r="G5" s="7">
        <v>4</v>
      </c>
      <c r="H5" s="7">
        <v>3.7</v>
      </c>
      <c r="I5" s="7">
        <v>4</v>
      </c>
      <c r="J5" s="7">
        <v>3.3</v>
      </c>
      <c r="K5" s="7">
        <v>3.3</v>
      </c>
      <c r="L5" s="7">
        <v>4</v>
      </c>
      <c r="M5" s="7">
        <v>4</v>
      </c>
      <c r="N5" s="7">
        <v>3.3</v>
      </c>
      <c r="O5" s="7">
        <v>4</v>
      </c>
      <c r="P5" s="7">
        <v>4</v>
      </c>
      <c r="Q5" s="7">
        <v>4</v>
      </c>
      <c r="R5" s="7">
        <v>4</v>
      </c>
      <c r="S5" s="7">
        <v>4</v>
      </c>
      <c r="T5" s="7">
        <v>3.3</v>
      </c>
      <c r="U5" s="7">
        <v>4</v>
      </c>
      <c r="V5" s="7">
        <v>4</v>
      </c>
      <c r="W5" s="7">
        <v>3.7</v>
      </c>
      <c r="X5" s="7">
        <v>3.3</v>
      </c>
      <c r="Y5" s="7">
        <v>4</v>
      </c>
      <c r="Z5" s="7">
        <v>4</v>
      </c>
      <c r="AA5" s="7">
        <v>4</v>
      </c>
      <c r="AB5" s="7">
        <v>4</v>
      </c>
      <c r="AC5" s="7">
        <v>3.7</v>
      </c>
      <c r="AD5" s="7">
        <v>3.3</v>
      </c>
      <c r="AE5" s="7">
        <v>3.3</v>
      </c>
      <c r="AF5" s="7">
        <v>3</v>
      </c>
      <c r="AG5" s="7">
        <v>3.7</v>
      </c>
      <c r="AH5" s="7">
        <v>3.3</v>
      </c>
      <c r="AI5" s="7">
        <v>3</v>
      </c>
      <c r="AJ5" s="7">
        <v>3</v>
      </c>
      <c r="AK5" s="7">
        <v>3.7</v>
      </c>
      <c r="AL5" s="7">
        <v>4</v>
      </c>
      <c r="AM5" s="7">
        <v>4</v>
      </c>
      <c r="AN5" s="7">
        <v>4</v>
      </c>
      <c r="AO5" s="7">
        <v>3.7</v>
      </c>
      <c r="AP5" s="7">
        <v>3.7</v>
      </c>
      <c r="AQ5" s="7">
        <v>4</v>
      </c>
      <c r="AR5" s="6">
        <f>MAX(AS5:AU5)</f>
        <v>4</v>
      </c>
      <c r="AS5" s="7">
        <v>4</v>
      </c>
      <c r="AT5" s="8"/>
      <c r="AU5" s="8"/>
      <c r="AV5" s="6">
        <f>SUMPRODUCT(F5:AR5,$F$3:$AR$3)/(SUM($F$3:$AR$3))</f>
        <v>3.7407216494845357</v>
      </c>
      <c r="AW5" s="6">
        <v>2</v>
      </c>
      <c r="AX5" s="6">
        <v>0</v>
      </c>
      <c r="AY5" s="15">
        <v>0</v>
      </c>
      <c r="AZ5" s="16">
        <f>100-B5/30*100</f>
        <v>96.666666666666671</v>
      </c>
      <c r="BA5" s="17"/>
    </row>
    <row r="6" spans="1:53" ht="26.45" customHeight="1">
      <c r="A6" s="18">
        <v>2</v>
      </c>
      <c r="B6" s="18">
        <v>2</v>
      </c>
      <c r="C6" s="18" t="s">
        <v>58</v>
      </c>
      <c r="D6" s="18" t="s">
        <v>59</v>
      </c>
      <c r="E6" s="18" t="s">
        <v>1</v>
      </c>
      <c r="F6" s="7">
        <v>2.2999999999999998</v>
      </c>
      <c r="G6" s="7">
        <v>4</v>
      </c>
      <c r="H6" s="7">
        <v>3.3</v>
      </c>
      <c r="I6" s="7">
        <v>4</v>
      </c>
      <c r="J6" s="7">
        <v>3.3</v>
      </c>
      <c r="K6" s="7">
        <v>4</v>
      </c>
      <c r="L6" s="7">
        <v>4</v>
      </c>
      <c r="M6" s="7">
        <v>4</v>
      </c>
      <c r="N6" s="7">
        <v>4</v>
      </c>
      <c r="O6" s="7">
        <v>3.7</v>
      </c>
      <c r="P6" s="7">
        <v>3.7</v>
      </c>
      <c r="Q6" s="7">
        <v>4</v>
      </c>
      <c r="R6" s="7">
        <v>3.3</v>
      </c>
      <c r="S6" s="7">
        <v>4</v>
      </c>
      <c r="T6" s="7">
        <v>3.7</v>
      </c>
      <c r="U6" s="7">
        <v>4</v>
      </c>
      <c r="V6" s="7">
        <v>3</v>
      </c>
      <c r="W6" s="7">
        <v>3.7</v>
      </c>
      <c r="X6" s="7">
        <v>3.3</v>
      </c>
      <c r="Y6" s="7">
        <v>4</v>
      </c>
      <c r="Z6" s="7">
        <v>3.7</v>
      </c>
      <c r="AA6" s="7">
        <v>2.7</v>
      </c>
      <c r="AB6" s="7">
        <v>3.3</v>
      </c>
      <c r="AC6" s="7">
        <v>4</v>
      </c>
      <c r="AD6" s="7">
        <v>3.3</v>
      </c>
      <c r="AE6" s="7">
        <v>3.7</v>
      </c>
      <c r="AF6" s="7">
        <v>3.3</v>
      </c>
      <c r="AG6" s="7">
        <v>3.7</v>
      </c>
      <c r="AH6" s="7">
        <v>3.7</v>
      </c>
      <c r="AI6" s="7">
        <v>4</v>
      </c>
      <c r="AJ6" s="7">
        <v>3.7</v>
      </c>
      <c r="AK6" s="7">
        <v>4</v>
      </c>
      <c r="AL6" s="7">
        <v>4</v>
      </c>
      <c r="AM6" s="7">
        <v>3.7</v>
      </c>
      <c r="AN6" s="7">
        <v>4</v>
      </c>
      <c r="AO6" s="7">
        <v>3.3</v>
      </c>
      <c r="AP6" s="7">
        <v>3.7</v>
      </c>
      <c r="AQ6" s="7">
        <v>4</v>
      </c>
      <c r="AR6" s="6">
        <f t="shared" ref="AR6:AR35" si="0">MAX(AS6:AU6)</f>
        <v>4</v>
      </c>
      <c r="AS6" s="7">
        <v>4</v>
      </c>
      <c r="AT6" s="8"/>
      <c r="AU6" s="8"/>
      <c r="AV6" s="6">
        <f t="shared" ref="AV6:AV16" si="1">SUMPRODUCT(F6:AR6,$F$3:$AR$3)/(SUM($F$3:$AR$3))</f>
        <v>3.6757731958762889</v>
      </c>
      <c r="AW6" s="6">
        <v>2</v>
      </c>
      <c r="AX6" s="6">
        <v>0</v>
      </c>
      <c r="AY6" s="15">
        <v>0</v>
      </c>
      <c r="AZ6" s="16">
        <f t="shared" ref="AZ6:AZ35" si="2">100-B6/30*100</f>
        <v>93.333333333333329</v>
      </c>
      <c r="BA6" s="17"/>
    </row>
    <row r="7" spans="1:53" ht="26.45" customHeight="1">
      <c r="A7" s="18">
        <v>3</v>
      </c>
      <c r="B7" s="18">
        <v>3</v>
      </c>
      <c r="C7" s="18" t="s">
        <v>60</v>
      </c>
      <c r="D7" s="18" t="s">
        <v>61</v>
      </c>
      <c r="E7" s="18" t="s">
        <v>1</v>
      </c>
      <c r="F7" s="7">
        <v>3.3</v>
      </c>
      <c r="G7" s="7">
        <v>4</v>
      </c>
      <c r="H7" s="7">
        <v>4</v>
      </c>
      <c r="I7" s="7">
        <v>4</v>
      </c>
      <c r="J7" s="7">
        <v>3.7</v>
      </c>
      <c r="K7" s="7">
        <v>3.7</v>
      </c>
      <c r="L7" s="7">
        <v>4</v>
      </c>
      <c r="M7" s="7">
        <v>4</v>
      </c>
      <c r="N7" s="7">
        <v>3</v>
      </c>
      <c r="O7" s="7">
        <v>4</v>
      </c>
      <c r="P7" s="7">
        <v>3</v>
      </c>
      <c r="Q7" s="7">
        <v>4</v>
      </c>
      <c r="R7" s="7">
        <v>2.7</v>
      </c>
      <c r="S7" s="7">
        <v>4</v>
      </c>
      <c r="T7" s="7">
        <v>3.3</v>
      </c>
      <c r="U7" s="7">
        <v>4</v>
      </c>
      <c r="V7" s="7">
        <v>4</v>
      </c>
      <c r="W7" s="7">
        <v>4</v>
      </c>
      <c r="X7" s="7">
        <v>3.7</v>
      </c>
      <c r="Y7" s="7">
        <v>4</v>
      </c>
      <c r="Z7" s="7">
        <v>4</v>
      </c>
      <c r="AA7" s="7">
        <v>3.7</v>
      </c>
      <c r="AB7" s="7">
        <v>4</v>
      </c>
      <c r="AC7" s="7">
        <v>3.3</v>
      </c>
      <c r="AD7" s="7">
        <v>3</v>
      </c>
      <c r="AE7" s="7">
        <v>4</v>
      </c>
      <c r="AF7" s="7">
        <v>3.3</v>
      </c>
      <c r="AG7" s="7">
        <v>3</v>
      </c>
      <c r="AH7" s="7">
        <v>3.7</v>
      </c>
      <c r="AI7" s="7">
        <v>3.3</v>
      </c>
      <c r="AJ7" s="7">
        <v>3.3</v>
      </c>
      <c r="AK7" s="7">
        <v>4</v>
      </c>
      <c r="AL7" s="7">
        <v>4</v>
      </c>
      <c r="AM7" s="7">
        <v>2.2999999999999998</v>
      </c>
      <c r="AN7" s="7">
        <v>4</v>
      </c>
      <c r="AO7" s="7">
        <v>3.3</v>
      </c>
      <c r="AP7" s="7">
        <v>2.2999999999999998</v>
      </c>
      <c r="AQ7" s="7">
        <v>4</v>
      </c>
      <c r="AR7" s="6">
        <f t="shared" si="0"/>
        <v>2</v>
      </c>
      <c r="AS7" s="7">
        <v>2</v>
      </c>
      <c r="AT7" s="8"/>
      <c r="AU7" s="8"/>
      <c r="AV7" s="6">
        <f t="shared" si="1"/>
        <v>3.5726804123711342</v>
      </c>
      <c r="AW7" s="6">
        <v>2</v>
      </c>
      <c r="AX7" s="6">
        <v>0</v>
      </c>
      <c r="AY7" s="15">
        <v>0</v>
      </c>
      <c r="AZ7" s="16">
        <f t="shared" si="2"/>
        <v>90</v>
      </c>
      <c r="BA7" s="17"/>
    </row>
    <row r="8" spans="1:53" ht="26.45" customHeight="1">
      <c r="A8" s="18">
        <v>4</v>
      </c>
      <c r="B8" s="18">
        <v>4</v>
      </c>
      <c r="C8" s="18" t="s">
        <v>62</v>
      </c>
      <c r="D8" s="18" t="s">
        <v>63</v>
      </c>
      <c r="E8" s="18" t="s">
        <v>1</v>
      </c>
      <c r="F8" s="7">
        <v>4</v>
      </c>
      <c r="G8" s="7">
        <v>4</v>
      </c>
      <c r="H8" s="7">
        <v>3.3</v>
      </c>
      <c r="I8" s="7">
        <v>4</v>
      </c>
      <c r="J8" s="7">
        <v>4</v>
      </c>
      <c r="K8" s="7">
        <v>3.7</v>
      </c>
      <c r="L8" s="7">
        <v>4</v>
      </c>
      <c r="M8" s="7">
        <v>4</v>
      </c>
      <c r="N8" s="7">
        <v>1.3</v>
      </c>
      <c r="O8" s="7">
        <v>4</v>
      </c>
      <c r="P8" s="7">
        <v>3.3</v>
      </c>
      <c r="Q8" s="7">
        <v>2.7</v>
      </c>
      <c r="R8" s="7">
        <v>4</v>
      </c>
      <c r="S8" s="7">
        <v>3.3</v>
      </c>
      <c r="T8" s="7">
        <v>2</v>
      </c>
      <c r="U8" s="7">
        <v>4</v>
      </c>
      <c r="V8" s="7">
        <v>3</v>
      </c>
      <c r="W8" s="7">
        <v>3.7</v>
      </c>
      <c r="X8" s="7">
        <v>3.3</v>
      </c>
      <c r="Y8" s="7">
        <v>3.7</v>
      </c>
      <c r="Z8" s="7">
        <v>4</v>
      </c>
      <c r="AA8" s="7">
        <v>4</v>
      </c>
      <c r="AB8" s="7">
        <v>3.7</v>
      </c>
      <c r="AC8" s="7">
        <v>3.7</v>
      </c>
      <c r="AD8" s="7">
        <v>3.7</v>
      </c>
      <c r="AE8" s="7">
        <v>3</v>
      </c>
      <c r="AF8" s="7">
        <v>3.3</v>
      </c>
      <c r="AG8" s="7">
        <v>3.7</v>
      </c>
      <c r="AH8" s="7">
        <v>3.3</v>
      </c>
      <c r="AI8" s="7">
        <v>3.3</v>
      </c>
      <c r="AJ8" s="7">
        <v>3.3</v>
      </c>
      <c r="AK8" s="7">
        <v>4</v>
      </c>
      <c r="AL8" s="7">
        <v>4</v>
      </c>
      <c r="AM8" s="7">
        <v>4</v>
      </c>
      <c r="AN8" s="7">
        <v>4</v>
      </c>
      <c r="AO8" s="7">
        <v>4</v>
      </c>
      <c r="AP8" s="7">
        <v>2.7</v>
      </c>
      <c r="AQ8" s="7">
        <v>4</v>
      </c>
      <c r="AR8" s="6">
        <f t="shared" si="0"/>
        <v>3.3</v>
      </c>
      <c r="AS8" s="7">
        <v>3.3</v>
      </c>
      <c r="AT8" s="7">
        <v>2.2999999999999998</v>
      </c>
      <c r="AU8" s="7">
        <v>3</v>
      </c>
      <c r="AV8" s="6">
        <f t="shared" si="1"/>
        <v>3.5587628865979375</v>
      </c>
      <c r="AW8" s="6">
        <v>0</v>
      </c>
      <c r="AX8" s="6">
        <v>0</v>
      </c>
      <c r="AY8" s="15">
        <v>0</v>
      </c>
      <c r="AZ8" s="16">
        <f t="shared" si="2"/>
        <v>86.666666666666671</v>
      </c>
      <c r="BA8" s="17"/>
    </row>
    <row r="9" spans="1:53" ht="26.45" customHeight="1">
      <c r="A9" s="18">
        <v>5</v>
      </c>
      <c r="B9" s="18">
        <v>5</v>
      </c>
      <c r="C9" s="18" t="s">
        <v>64</v>
      </c>
      <c r="D9" s="18" t="s">
        <v>65</v>
      </c>
      <c r="E9" s="18" t="s">
        <v>1</v>
      </c>
      <c r="F9" s="7">
        <v>3</v>
      </c>
      <c r="G9" s="7">
        <v>3.3</v>
      </c>
      <c r="H9" s="7">
        <v>3.7</v>
      </c>
      <c r="I9" s="7">
        <v>3.7</v>
      </c>
      <c r="J9" s="7">
        <v>4</v>
      </c>
      <c r="K9" s="7">
        <v>4</v>
      </c>
      <c r="L9" s="7">
        <v>2.2999999999999998</v>
      </c>
      <c r="M9" s="7">
        <v>3</v>
      </c>
      <c r="N9" s="7">
        <v>3.3</v>
      </c>
      <c r="O9" s="7">
        <v>4</v>
      </c>
      <c r="P9" s="7">
        <v>3.7</v>
      </c>
      <c r="Q9" s="7">
        <v>2.2999999999999998</v>
      </c>
      <c r="R9" s="7">
        <v>4</v>
      </c>
      <c r="S9" s="7">
        <v>4</v>
      </c>
      <c r="T9" s="7">
        <v>3.3</v>
      </c>
      <c r="U9" s="7">
        <v>4</v>
      </c>
      <c r="V9" s="7">
        <v>3.3</v>
      </c>
      <c r="W9" s="7">
        <v>4</v>
      </c>
      <c r="X9" s="7">
        <v>4</v>
      </c>
      <c r="Y9" s="7">
        <v>4</v>
      </c>
      <c r="Z9" s="7">
        <v>3.7</v>
      </c>
      <c r="AA9" s="7">
        <v>4</v>
      </c>
      <c r="AB9" s="7">
        <v>4</v>
      </c>
      <c r="AC9" s="7">
        <v>4</v>
      </c>
      <c r="AD9" s="7">
        <v>4</v>
      </c>
      <c r="AE9" s="7">
        <v>2.7</v>
      </c>
      <c r="AF9" s="7">
        <v>2.7</v>
      </c>
      <c r="AG9" s="7">
        <v>4</v>
      </c>
      <c r="AH9" s="7">
        <v>4</v>
      </c>
      <c r="AI9" s="7">
        <v>3.3</v>
      </c>
      <c r="AJ9" s="7">
        <v>3</v>
      </c>
      <c r="AK9" s="7">
        <v>3.7</v>
      </c>
      <c r="AL9" s="7">
        <v>4</v>
      </c>
      <c r="AM9" s="7">
        <v>3.3</v>
      </c>
      <c r="AN9" s="7">
        <v>4</v>
      </c>
      <c r="AO9" s="7">
        <v>4</v>
      </c>
      <c r="AP9" s="7">
        <v>3.7</v>
      </c>
      <c r="AQ9" s="7">
        <v>4</v>
      </c>
      <c r="AR9" s="6">
        <f t="shared" si="0"/>
        <v>2.7</v>
      </c>
      <c r="AS9" s="7">
        <v>2.7</v>
      </c>
      <c r="AT9" s="8"/>
      <c r="AU9" s="8"/>
      <c r="AV9" s="6">
        <f t="shared" si="1"/>
        <v>3.5567010309278349</v>
      </c>
      <c r="AW9" s="6">
        <v>2</v>
      </c>
      <c r="AX9" s="6">
        <v>0</v>
      </c>
      <c r="AY9" s="15">
        <v>0</v>
      </c>
      <c r="AZ9" s="16">
        <f t="shared" si="2"/>
        <v>83.333333333333343</v>
      </c>
      <c r="BA9" s="17"/>
    </row>
    <row r="10" spans="1:53" ht="26.45" customHeight="1">
      <c r="A10" s="18">
        <v>6</v>
      </c>
      <c r="B10" s="18">
        <v>6</v>
      </c>
      <c r="C10" s="18" t="s">
        <v>66</v>
      </c>
      <c r="D10" s="18" t="s">
        <v>67</v>
      </c>
      <c r="E10" s="18" t="s">
        <v>1</v>
      </c>
      <c r="F10" s="7">
        <v>3</v>
      </c>
      <c r="G10" s="7">
        <v>3.3</v>
      </c>
      <c r="H10" s="7">
        <v>3.3</v>
      </c>
      <c r="I10" s="7">
        <v>3</v>
      </c>
      <c r="J10" s="7">
        <v>3</v>
      </c>
      <c r="K10" s="7">
        <v>3.3</v>
      </c>
      <c r="L10" s="7">
        <v>3.7</v>
      </c>
      <c r="M10" s="7">
        <v>3.3</v>
      </c>
      <c r="N10" s="7">
        <v>3</v>
      </c>
      <c r="O10" s="7">
        <v>2.7</v>
      </c>
      <c r="P10" s="7">
        <v>3.3</v>
      </c>
      <c r="Q10" s="7">
        <v>3.3</v>
      </c>
      <c r="R10" s="7">
        <v>4</v>
      </c>
      <c r="S10" s="7">
        <v>3.7</v>
      </c>
      <c r="T10" s="7">
        <v>3.3</v>
      </c>
      <c r="U10" s="7">
        <v>4</v>
      </c>
      <c r="V10" s="7">
        <v>3.7</v>
      </c>
      <c r="W10" s="7">
        <v>4</v>
      </c>
      <c r="X10" s="7">
        <v>3.7</v>
      </c>
      <c r="Y10" s="7">
        <v>3.7</v>
      </c>
      <c r="Z10" s="7">
        <v>4</v>
      </c>
      <c r="AA10" s="7">
        <v>4</v>
      </c>
      <c r="AB10" s="7">
        <v>4</v>
      </c>
      <c r="AC10" s="7">
        <v>3.7</v>
      </c>
      <c r="AD10" s="7">
        <v>3</v>
      </c>
      <c r="AE10" s="7">
        <v>4</v>
      </c>
      <c r="AF10" s="7">
        <v>2.7</v>
      </c>
      <c r="AG10" s="7">
        <v>4</v>
      </c>
      <c r="AH10" s="7">
        <v>3.3</v>
      </c>
      <c r="AI10" s="7">
        <v>3.3</v>
      </c>
      <c r="AJ10" s="7">
        <v>2.7</v>
      </c>
      <c r="AK10" s="7">
        <v>3.7</v>
      </c>
      <c r="AL10" s="7">
        <v>4</v>
      </c>
      <c r="AM10" s="7">
        <v>3.7</v>
      </c>
      <c r="AN10" s="7">
        <v>3.3</v>
      </c>
      <c r="AO10" s="7">
        <v>4</v>
      </c>
      <c r="AP10" s="7">
        <v>4</v>
      </c>
      <c r="AQ10" s="7">
        <v>4</v>
      </c>
      <c r="AR10" s="6">
        <f t="shared" si="0"/>
        <v>4</v>
      </c>
      <c r="AS10" s="7">
        <v>2.2999999999999998</v>
      </c>
      <c r="AT10" s="8"/>
      <c r="AU10" s="7">
        <v>4</v>
      </c>
      <c r="AV10" s="6">
        <f t="shared" si="1"/>
        <v>3.4948453608247423</v>
      </c>
      <c r="AW10" s="6">
        <v>1</v>
      </c>
      <c r="AX10" s="6">
        <v>0</v>
      </c>
      <c r="AY10" s="15">
        <v>0</v>
      </c>
      <c r="AZ10" s="16">
        <f t="shared" si="2"/>
        <v>80</v>
      </c>
      <c r="BA10" s="17"/>
    </row>
    <row r="11" spans="1:53" ht="26.45" customHeight="1">
      <c r="A11" s="18">
        <v>7</v>
      </c>
      <c r="B11" s="18">
        <v>7</v>
      </c>
      <c r="C11" s="18" t="s">
        <v>68</v>
      </c>
      <c r="D11" s="18" t="s">
        <v>69</v>
      </c>
      <c r="E11" s="18" t="s">
        <v>1</v>
      </c>
      <c r="F11" s="7">
        <v>3</v>
      </c>
      <c r="G11" s="7">
        <v>3.3</v>
      </c>
      <c r="H11" s="7">
        <v>3.3</v>
      </c>
      <c r="I11" s="7">
        <v>2.2999999999999998</v>
      </c>
      <c r="J11" s="7">
        <v>2.2999999999999998</v>
      </c>
      <c r="K11" s="7">
        <v>3.3</v>
      </c>
      <c r="L11" s="7">
        <v>3.3</v>
      </c>
      <c r="M11" s="7">
        <v>4</v>
      </c>
      <c r="N11" s="7">
        <v>3</v>
      </c>
      <c r="O11" s="7">
        <v>3</v>
      </c>
      <c r="P11" s="7">
        <v>3.7</v>
      </c>
      <c r="Q11" s="7">
        <v>3</v>
      </c>
      <c r="R11" s="7">
        <v>3</v>
      </c>
      <c r="S11" s="7">
        <v>2.2999999999999998</v>
      </c>
      <c r="T11" s="7">
        <v>3.3</v>
      </c>
      <c r="U11" s="7">
        <v>4</v>
      </c>
      <c r="V11" s="7">
        <v>3.7</v>
      </c>
      <c r="W11" s="7">
        <v>3.3</v>
      </c>
      <c r="X11" s="7">
        <v>4</v>
      </c>
      <c r="Y11" s="7">
        <v>4</v>
      </c>
      <c r="Z11" s="7">
        <v>4</v>
      </c>
      <c r="AA11" s="7">
        <v>4</v>
      </c>
      <c r="AB11" s="7">
        <v>3.7</v>
      </c>
      <c r="AC11" s="7">
        <v>4</v>
      </c>
      <c r="AD11" s="7">
        <v>4</v>
      </c>
      <c r="AE11" s="7">
        <v>3.3</v>
      </c>
      <c r="AF11" s="7">
        <v>3</v>
      </c>
      <c r="AG11" s="7">
        <v>3.3</v>
      </c>
      <c r="AH11" s="7">
        <v>3.3</v>
      </c>
      <c r="AI11" s="7">
        <v>3.7</v>
      </c>
      <c r="AJ11" s="7">
        <v>3.3</v>
      </c>
      <c r="AK11" s="7">
        <v>3.7</v>
      </c>
      <c r="AL11" s="7">
        <v>4</v>
      </c>
      <c r="AM11" s="7">
        <v>4</v>
      </c>
      <c r="AN11" s="7">
        <v>4</v>
      </c>
      <c r="AO11" s="7">
        <v>3.3</v>
      </c>
      <c r="AP11" s="7">
        <v>3.3</v>
      </c>
      <c r="AQ11" s="7">
        <v>4</v>
      </c>
      <c r="AR11" s="6">
        <f t="shared" si="0"/>
        <v>3.7</v>
      </c>
      <c r="AS11" s="7">
        <v>3.7</v>
      </c>
      <c r="AT11" s="8"/>
      <c r="AU11" s="8"/>
      <c r="AV11" s="6">
        <f t="shared" si="1"/>
        <v>3.4484536082474229</v>
      </c>
      <c r="AW11" s="6">
        <v>2</v>
      </c>
      <c r="AX11" s="6">
        <v>0</v>
      </c>
      <c r="AY11" s="15">
        <v>0</v>
      </c>
      <c r="AZ11" s="16">
        <f t="shared" si="2"/>
        <v>76.666666666666671</v>
      </c>
      <c r="BA11" s="17"/>
    </row>
    <row r="12" spans="1:53" ht="26.45" customHeight="1">
      <c r="A12" s="18">
        <v>8</v>
      </c>
      <c r="B12" s="18">
        <v>8</v>
      </c>
      <c r="C12" s="18" t="s">
        <v>70</v>
      </c>
      <c r="D12" s="18" t="s">
        <v>71</v>
      </c>
      <c r="E12" s="18" t="s">
        <v>1</v>
      </c>
      <c r="F12" s="7">
        <v>3.3</v>
      </c>
      <c r="G12" s="7">
        <v>4</v>
      </c>
      <c r="H12" s="7">
        <v>3.7</v>
      </c>
      <c r="I12" s="7">
        <v>2.2999999999999998</v>
      </c>
      <c r="J12" s="7">
        <v>2.7</v>
      </c>
      <c r="K12" s="7">
        <v>2.7</v>
      </c>
      <c r="L12" s="7">
        <v>3</v>
      </c>
      <c r="M12" s="7">
        <v>3</v>
      </c>
      <c r="N12" s="7">
        <v>4</v>
      </c>
      <c r="O12" s="7">
        <v>3.7</v>
      </c>
      <c r="P12" s="7">
        <v>3.3</v>
      </c>
      <c r="Q12" s="7">
        <v>2</v>
      </c>
      <c r="R12" s="7">
        <v>4</v>
      </c>
      <c r="S12" s="7">
        <v>4</v>
      </c>
      <c r="T12" s="7">
        <v>2.2999999999999998</v>
      </c>
      <c r="U12" s="7">
        <v>4</v>
      </c>
      <c r="V12" s="7">
        <v>4</v>
      </c>
      <c r="W12" s="7">
        <v>3.3</v>
      </c>
      <c r="X12" s="7">
        <v>3.7</v>
      </c>
      <c r="Y12" s="7">
        <v>4</v>
      </c>
      <c r="Z12" s="7">
        <v>3.7</v>
      </c>
      <c r="AA12" s="7">
        <v>4</v>
      </c>
      <c r="AB12" s="7">
        <v>4</v>
      </c>
      <c r="AC12" s="7">
        <v>3.7</v>
      </c>
      <c r="AD12" s="7">
        <v>3.7</v>
      </c>
      <c r="AE12" s="7">
        <v>4</v>
      </c>
      <c r="AF12" s="7">
        <v>4</v>
      </c>
      <c r="AG12" s="7">
        <v>3.3</v>
      </c>
      <c r="AH12" s="7">
        <v>4</v>
      </c>
      <c r="AI12" s="7">
        <v>2.7</v>
      </c>
      <c r="AJ12" s="7">
        <v>3.7</v>
      </c>
      <c r="AK12" s="7">
        <v>3.7</v>
      </c>
      <c r="AL12" s="7">
        <v>4</v>
      </c>
      <c r="AM12" s="7">
        <v>3</v>
      </c>
      <c r="AN12" s="7">
        <v>2.7</v>
      </c>
      <c r="AO12" s="7">
        <v>2.7</v>
      </c>
      <c r="AP12" s="7">
        <v>2.2999999999999998</v>
      </c>
      <c r="AQ12" s="7">
        <v>4</v>
      </c>
      <c r="AR12" s="6">
        <f t="shared" si="0"/>
        <v>3.3</v>
      </c>
      <c r="AS12" s="7">
        <v>3.3</v>
      </c>
      <c r="AT12" s="8"/>
      <c r="AU12" s="8"/>
      <c r="AV12" s="6">
        <f t="shared" si="1"/>
        <v>3.3721649484536074</v>
      </c>
      <c r="AW12" s="6">
        <v>2</v>
      </c>
      <c r="AX12" s="6">
        <v>0</v>
      </c>
      <c r="AY12" s="15">
        <v>0</v>
      </c>
      <c r="AZ12" s="16">
        <f t="shared" si="2"/>
        <v>73.333333333333329</v>
      </c>
      <c r="BA12" s="17"/>
    </row>
    <row r="13" spans="1:53" ht="26.45" customHeight="1">
      <c r="A13" s="18">
        <v>9</v>
      </c>
      <c r="B13" s="18">
        <v>9</v>
      </c>
      <c r="C13" s="18" t="s">
        <v>72</v>
      </c>
      <c r="D13" s="18" t="s">
        <v>73</v>
      </c>
      <c r="E13" s="18" t="s">
        <v>1</v>
      </c>
      <c r="F13" s="7">
        <v>4</v>
      </c>
      <c r="G13" s="7">
        <v>4</v>
      </c>
      <c r="H13" s="7">
        <v>3.7</v>
      </c>
      <c r="I13" s="7">
        <v>3</v>
      </c>
      <c r="J13" s="7">
        <v>2</v>
      </c>
      <c r="K13" s="7">
        <v>3.7</v>
      </c>
      <c r="L13" s="7">
        <v>3</v>
      </c>
      <c r="M13" s="7">
        <v>2</v>
      </c>
      <c r="N13" s="7">
        <v>2.2999999999999998</v>
      </c>
      <c r="O13" s="7">
        <v>2.7</v>
      </c>
      <c r="P13" s="7">
        <v>2.2999999999999998</v>
      </c>
      <c r="Q13" s="7">
        <v>3</v>
      </c>
      <c r="R13" s="7">
        <v>1</v>
      </c>
      <c r="S13" s="7">
        <v>3</v>
      </c>
      <c r="T13" s="7">
        <v>2.7</v>
      </c>
      <c r="U13" s="7">
        <v>3.7</v>
      </c>
      <c r="V13" s="7">
        <v>3.3</v>
      </c>
      <c r="W13" s="7">
        <v>4</v>
      </c>
      <c r="X13" s="7">
        <v>4</v>
      </c>
      <c r="Y13" s="7">
        <v>3.7</v>
      </c>
      <c r="Z13" s="7">
        <v>3.3</v>
      </c>
      <c r="AA13" s="7">
        <v>4</v>
      </c>
      <c r="AB13" s="7">
        <v>4</v>
      </c>
      <c r="AC13" s="7">
        <v>3.3</v>
      </c>
      <c r="AD13" s="7">
        <v>3</v>
      </c>
      <c r="AE13" s="7">
        <v>2.7</v>
      </c>
      <c r="AF13" s="7">
        <v>2.7</v>
      </c>
      <c r="AG13" s="7">
        <v>3.3</v>
      </c>
      <c r="AH13" s="7">
        <v>3</v>
      </c>
      <c r="AI13" s="7">
        <v>3</v>
      </c>
      <c r="AJ13" s="7">
        <v>3</v>
      </c>
      <c r="AK13" s="7">
        <v>4</v>
      </c>
      <c r="AL13" s="7">
        <v>4</v>
      </c>
      <c r="AM13" s="7">
        <v>3</v>
      </c>
      <c r="AN13" s="7">
        <v>4</v>
      </c>
      <c r="AO13" s="7">
        <v>4</v>
      </c>
      <c r="AP13" s="7">
        <v>3.3</v>
      </c>
      <c r="AQ13" s="7">
        <v>4</v>
      </c>
      <c r="AR13" s="6">
        <f t="shared" si="0"/>
        <v>3.7</v>
      </c>
      <c r="AS13" s="7">
        <v>2.2999999999999998</v>
      </c>
      <c r="AT13" s="8"/>
      <c r="AU13" s="7">
        <v>3.7</v>
      </c>
      <c r="AV13" s="6">
        <f t="shared" si="1"/>
        <v>3.2530927835051555</v>
      </c>
      <c r="AW13" s="6">
        <v>1</v>
      </c>
      <c r="AX13" s="6">
        <v>0</v>
      </c>
      <c r="AY13" s="15">
        <v>0</v>
      </c>
      <c r="AZ13" s="16">
        <f t="shared" si="2"/>
        <v>70</v>
      </c>
      <c r="BA13" s="17"/>
    </row>
    <row r="14" spans="1:53" ht="26.45" customHeight="1">
      <c r="A14" s="18">
        <v>10</v>
      </c>
      <c r="B14" s="18">
        <v>10</v>
      </c>
      <c r="C14" s="18" t="s">
        <v>74</v>
      </c>
      <c r="D14" s="18" t="s">
        <v>75</v>
      </c>
      <c r="E14" s="18" t="s">
        <v>1</v>
      </c>
      <c r="F14" s="7">
        <v>4</v>
      </c>
      <c r="G14" s="7">
        <v>3.3</v>
      </c>
      <c r="H14" s="7">
        <v>3</v>
      </c>
      <c r="I14" s="7">
        <v>3.3</v>
      </c>
      <c r="J14" s="7">
        <v>2.7</v>
      </c>
      <c r="K14" s="7">
        <v>3</v>
      </c>
      <c r="L14" s="7">
        <v>2</v>
      </c>
      <c r="M14" s="7">
        <v>4</v>
      </c>
      <c r="N14" s="7">
        <v>3</v>
      </c>
      <c r="O14" s="7">
        <v>3</v>
      </c>
      <c r="P14" s="7">
        <v>2.2999999999999998</v>
      </c>
      <c r="Q14" s="7">
        <v>2.7</v>
      </c>
      <c r="R14" s="7">
        <v>2.7</v>
      </c>
      <c r="S14" s="7">
        <v>3</v>
      </c>
      <c r="T14" s="7">
        <v>2.2999999999999998</v>
      </c>
      <c r="U14" s="7">
        <v>3.7</v>
      </c>
      <c r="V14" s="7">
        <v>3.7</v>
      </c>
      <c r="W14" s="7">
        <v>3</v>
      </c>
      <c r="X14" s="7">
        <v>4</v>
      </c>
      <c r="Y14" s="7">
        <v>3.7</v>
      </c>
      <c r="Z14" s="7">
        <v>4</v>
      </c>
      <c r="AA14" s="7">
        <v>3.7</v>
      </c>
      <c r="AB14" s="7">
        <v>3.7</v>
      </c>
      <c r="AC14" s="7">
        <v>3.7</v>
      </c>
      <c r="AD14" s="7">
        <v>3</v>
      </c>
      <c r="AE14" s="7">
        <v>1</v>
      </c>
      <c r="AF14" s="7">
        <v>2</v>
      </c>
      <c r="AG14" s="7">
        <v>3.7</v>
      </c>
      <c r="AH14" s="7">
        <v>3.7</v>
      </c>
      <c r="AI14" s="7">
        <v>2.7</v>
      </c>
      <c r="AJ14" s="7">
        <v>3</v>
      </c>
      <c r="AK14" s="7">
        <v>3.7</v>
      </c>
      <c r="AL14" s="7">
        <v>4</v>
      </c>
      <c r="AM14" s="7">
        <v>3.7</v>
      </c>
      <c r="AN14" s="7">
        <v>4</v>
      </c>
      <c r="AO14" s="7">
        <v>3.7</v>
      </c>
      <c r="AP14" s="7">
        <v>2.7</v>
      </c>
      <c r="AQ14" s="7">
        <v>4</v>
      </c>
      <c r="AR14" s="6">
        <f t="shared" si="0"/>
        <v>2.2999999999999998</v>
      </c>
      <c r="AS14" s="7">
        <v>2.2999999999999998</v>
      </c>
      <c r="AT14" s="8"/>
      <c r="AU14" s="8"/>
      <c r="AV14" s="6">
        <f t="shared" si="1"/>
        <v>3.2025773195876286</v>
      </c>
      <c r="AW14" s="6">
        <v>2</v>
      </c>
      <c r="AX14" s="6">
        <v>0</v>
      </c>
      <c r="AY14" s="15">
        <v>0</v>
      </c>
      <c r="AZ14" s="16">
        <f t="shared" si="2"/>
        <v>66.666666666666671</v>
      </c>
      <c r="BA14" s="17"/>
    </row>
    <row r="15" spans="1:53" ht="26.45" customHeight="1">
      <c r="A15" s="18">
        <v>11</v>
      </c>
      <c r="B15" s="18">
        <v>11</v>
      </c>
      <c r="C15" s="18" t="s">
        <v>76</v>
      </c>
      <c r="D15" s="18" t="s">
        <v>77</v>
      </c>
      <c r="E15" s="18" t="s">
        <v>1</v>
      </c>
      <c r="F15" s="7">
        <v>4</v>
      </c>
      <c r="G15" s="7">
        <v>4</v>
      </c>
      <c r="H15" s="7">
        <v>4</v>
      </c>
      <c r="I15" s="7">
        <v>3</v>
      </c>
      <c r="J15" s="7">
        <v>3</v>
      </c>
      <c r="K15" s="7">
        <v>4</v>
      </c>
      <c r="L15" s="7">
        <v>2</v>
      </c>
      <c r="M15" s="7">
        <v>2</v>
      </c>
      <c r="N15" s="7">
        <v>3.3</v>
      </c>
      <c r="O15" s="7">
        <v>3.7</v>
      </c>
      <c r="P15" s="7">
        <v>2.2999999999999998</v>
      </c>
      <c r="Q15" s="7">
        <v>2</v>
      </c>
      <c r="R15" s="7">
        <v>2</v>
      </c>
      <c r="S15" s="7">
        <v>2</v>
      </c>
      <c r="T15" s="7">
        <v>2.2999999999999998</v>
      </c>
      <c r="U15" s="7">
        <v>4</v>
      </c>
      <c r="V15" s="7">
        <v>3.7</v>
      </c>
      <c r="W15" s="7">
        <v>4</v>
      </c>
      <c r="X15" s="7">
        <v>4</v>
      </c>
      <c r="Y15" s="7">
        <v>4</v>
      </c>
      <c r="Z15" s="7">
        <v>4</v>
      </c>
      <c r="AA15" s="7">
        <v>4</v>
      </c>
      <c r="AB15" s="7">
        <v>4</v>
      </c>
      <c r="AC15" s="7">
        <v>4</v>
      </c>
      <c r="AD15" s="7">
        <v>3.7</v>
      </c>
      <c r="AE15" s="7">
        <v>1.3</v>
      </c>
      <c r="AF15" s="7">
        <v>2.2999999999999998</v>
      </c>
      <c r="AG15" s="7">
        <v>3.3</v>
      </c>
      <c r="AH15" s="7">
        <v>3.3</v>
      </c>
      <c r="AI15" s="7">
        <v>3</v>
      </c>
      <c r="AJ15" s="7">
        <v>2.2999999999999998</v>
      </c>
      <c r="AK15" s="7">
        <v>4</v>
      </c>
      <c r="AL15" s="7">
        <v>4</v>
      </c>
      <c r="AM15" s="7">
        <v>3.7</v>
      </c>
      <c r="AN15" s="7">
        <v>3</v>
      </c>
      <c r="AO15" s="7">
        <v>2</v>
      </c>
      <c r="AP15" s="7">
        <v>3</v>
      </c>
      <c r="AQ15" s="7">
        <v>4</v>
      </c>
      <c r="AR15" s="6">
        <f t="shared" si="0"/>
        <v>4</v>
      </c>
      <c r="AS15" s="7">
        <v>4</v>
      </c>
      <c r="AT15" s="8"/>
      <c r="AU15" s="8"/>
      <c r="AV15" s="6">
        <f t="shared" si="1"/>
        <v>3.184536082474227</v>
      </c>
      <c r="AW15" s="6">
        <v>2</v>
      </c>
      <c r="AX15" s="6">
        <v>0</v>
      </c>
      <c r="AY15" s="15">
        <v>0</v>
      </c>
      <c r="AZ15" s="16">
        <f t="shared" si="2"/>
        <v>63.333333333333336</v>
      </c>
      <c r="BA15" s="17"/>
    </row>
    <row r="16" spans="1:53" ht="26.45" customHeight="1">
      <c r="A16" s="18">
        <v>12</v>
      </c>
      <c r="B16" s="18">
        <v>12</v>
      </c>
      <c r="C16" s="18" t="s">
        <v>78</v>
      </c>
      <c r="D16" s="18" t="s">
        <v>79</v>
      </c>
      <c r="E16" s="18" t="s">
        <v>1</v>
      </c>
      <c r="F16" s="7">
        <v>1.7</v>
      </c>
      <c r="G16" s="7">
        <v>2.2999999999999998</v>
      </c>
      <c r="H16" s="7">
        <v>3.7</v>
      </c>
      <c r="I16" s="7">
        <v>3.3</v>
      </c>
      <c r="J16" s="7">
        <v>3</v>
      </c>
      <c r="K16" s="7">
        <v>2.2999999999999998</v>
      </c>
      <c r="L16" s="7">
        <v>4</v>
      </c>
      <c r="M16" s="7">
        <v>4</v>
      </c>
      <c r="N16" s="7">
        <v>3.7</v>
      </c>
      <c r="O16" s="7">
        <v>3</v>
      </c>
      <c r="P16" s="7">
        <v>2.2999999999999998</v>
      </c>
      <c r="Q16" s="7">
        <v>4</v>
      </c>
      <c r="R16" s="7">
        <v>2.7</v>
      </c>
      <c r="S16" s="7">
        <v>3.7</v>
      </c>
      <c r="T16" s="7">
        <v>2</v>
      </c>
      <c r="U16" s="7">
        <v>4</v>
      </c>
      <c r="V16" s="7">
        <v>4</v>
      </c>
      <c r="W16" s="7">
        <v>3.7</v>
      </c>
      <c r="X16" s="7">
        <v>4</v>
      </c>
      <c r="Y16" s="7">
        <v>3.7</v>
      </c>
      <c r="Z16" s="7">
        <v>3.3</v>
      </c>
      <c r="AA16" s="7">
        <v>3.3</v>
      </c>
      <c r="AB16" s="7">
        <v>3.7</v>
      </c>
      <c r="AC16" s="7">
        <v>3.3</v>
      </c>
      <c r="AD16" s="7">
        <v>2.2999999999999998</v>
      </c>
      <c r="AE16" s="7">
        <v>1.3</v>
      </c>
      <c r="AF16" s="7">
        <v>2.7</v>
      </c>
      <c r="AG16" s="7">
        <v>2.2999999999999998</v>
      </c>
      <c r="AH16" s="7">
        <v>3.7</v>
      </c>
      <c r="AI16" s="7">
        <v>3.7</v>
      </c>
      <c r="AJ16" s="7">
        <v>3</v>
      </c>
      <c r="AK16" s="7">
        <v>2.2999999999999998</v>
      </c>
      <c r="AL16" s="7">
        <v>4</v>
      </c>
      <c r="AM16" s="7">
        <v>3</v>
      </c>
      <c r="AN16" s="7">
        <v>3.7</v>
      </c>
      <c r="AO16" s="7">
        <v>3</v>
      </c>
      <c r="AP16" s="7">
        <v>2.7</v>
      </c>
      <c r="AQ16" s="7">
        <v>4</v>
      </c>
      <c r="AR16" s="6">
        <f t="shared" si="0"/>
        <v>3.3</v>
      </c>
      <c r="AS16" s="7">
        <v>3.3</v>
      </c>
      <c r="AT16" s="8"/>
      <c r="AU16" s="8"/>
      <c r="AV16" s="6">
        <f t="shared" si="1"/>
        <v>3.1737113402061854</v>
      </c>
      <c r="AW16" s="6">
        <v>2</v>
      </c>
      <c r="AX16" s="6">
        <v>0</v>
      </c>
      <c r="AY16" s="15">
        <v>0</v>
      </c>
      <c r="AZ16" s="16">
        <f t="shared" si="2"/>
        <v>60</v>
      </c>
      <c r="BA16" s="17"/>
    </row>
    <row r="17" spans="1:53" ht="26.25" customHeight="1">
      <c r="A17" s="19">
        <v>0.4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1"/>
    </row>
    <row r="18" spans="1:53" ht="26.45" customHeight="1">
      <c r="A18" s="6">
        <v>13</v>
      </c>
      <c r="B18" s="6">
        <v>13</v>
      </c>
      <c r="C18" s="6" t="s">
        <v>80</v>
      </c>
      <c r="D18" s="6" t="s">
        <v>81</v>
      </c>
      <c r="E18" s="6" t="s">
        <v>1</v>
      </c>
      <c r="F18" s="7">
        <v>3.3</v>
      </c>
      <c r="G18" s="7">
        <v>4</v>
      </c>
      <c r="H18" s="7">
        <v>3.7</v>
      </c>
      <c r="I18" s="7">
        <v>3.3</v>
      </c>
      <c r="J18" s="7">
        <v>2.7</v>
      </c>
      <c r="K18" s="7">
        <v>3.7</v>
      </c>
      <c r="L18" s="7">
        <v>3</v>
      </c>
      <c r="M18" s="7">
        <v>3</v>
      </c>
      <c r="N18" s="7">
        <v>3</v>
      </c>
      <c r="O18" s="7">
        <v>2.7</v>
      </c>
      <c r="P18" s="7">
        <v>2</v>
      </c>
      <c r="Q18" s="7">
        <v>2</v>
      </c>
      <c r="R18" s="7">
        <v>2</v>
      </c>
      <c r="S18" s="7">
        <v>3</v>
      </c>
      <c r="T18" s="7">
        <v>2</v>
      </c>
      <c r="U18" s="7">
        <v>4</v>
      </c>
      <c r="V18" s="7">
        <v>3.3</v>
      </c>
      <c r="W18" s="7">
        <v>3.7</v>
      </c>
      <c r="X18" s="7">
        <v>4</v>
      </c>
      <c r="Y18" s="7">
        <v>3.7</v>
      </c>
      <c r="Z18" s="7">
        <v>3.3</v>
      </c>
      <c r="AA18" s="7">
        <v>4</v>
      </c>
      <c r="AB18" s="7">
        <v>4</v>
      </c>
      <c r="AC18" s="7">
        <v>4</v>
      </c>
      <c r="AD18" s="7">
        <v>3</v>
      </c>
      <c r="AE18" s="7">
        <v>3</v>
      </c>
      <c r="AF18" s="7">
        <v>2.2999999999999998</v>
      </c>
      <c r="AG18" s="7">
        <v>4</v>
      </c>
      <c r="AH18" s="7">
        <v>4</v>
      </c>
      <c r="AI18" s="7">
        <v>4</v>
      </c>
      <c r="AJ18" s="7">
        <v>2.2999999999999998</v>
      </c>
      <c r="AK18" s="7">
        <v>3.7</v>
      </c>
      <c r="AL18" s="7">
        <v>3</v>
      </c>
      <c r="AM18" s="7">
        <v>3</v>
      </c>
      <c r="AN18" s="7">
        <v>3.7</v>
      </c>
      <c r="AO18" s="7">
        <v>3</v>
      </c>
      <c r="AP18" s="7">
        <v>2.2999999999999998</v>
      </c>
      <c r="AQ18" s="7">
        <v>4</v>
      </c>
      <c r="AR18" s="6">
        <f t="shared" si="0"/>
        <v>3</v>
      </c>
      <c r="AS18" s="7">
        <v>3</v>
      </c>
      <c r="AT18" s="8"/>
      <c r="AU18" s="8"/>
      <c r="AV18" s="6">
        <f>SUMPRODUCT(F18:AR18,$F$3:$AR$3)/(SUM($F$3:$AR$3))</f>
        <v>3.1592783505154638</v>
      </c>
      <c r="AW18" s="6">
        <v>2</v>
      </c>
      <c r="AX18" s="6">
        <v>0</v>
      </c>
      <c r="AY18" s="15">
        <v>0</v>
      </c>
      <c r="AZ18" s="16">
        <f t="shared" si="2"/>
        <v>56.666666666666664</v>
      </c>
      <c r="BA18" s="17"/>
    </row>
    <row r="19" spans="1:53" ht="26.45" customHeight="1">
      <c r="A19" s="6">
        <v>14</v>
      </c>
      <c r="B19" s="6">
        <v>14</v>
      </c>
      <c r="C19" s="6" t="s">
        <v>82</v>
      </c>
      <c r="D19" s="6" t="s">
        <v>83</v>
      </c>
      <c r="E19" s="6" t="s">
        <v>1</v>
      </c>
      <c r="F19" s="7">
        <v>4</v>
      </c>
      <c r="G19" s="7">
        <v>3.7</v>
      </c>
      <c r="H19" s="7">
        <v>3</v>
      </c>
      <c r="I19" s="7">
        <v>3</v>
      </c>
      <c r="J19" s="7">
        <v>2.7</v>
      </c>
      <c r="K19" s="7">
        <v>3</v>
      </c>
      <c r="L19" s="7">
        <v>3.7</v>
      </c>
      <c r="M19" s="7">
        <v>4</v>
      </c>
      <c r="N19" s="7">
        <v>3</v>
      </c>
      <c r="O19" s="7">
        <v>2.7</v>
      </c>
      <c r="P19" s="7">
        <v>3.3</v>
      </c>
      <c r="Q19" s="7">
        <v>3.3</v>
      </c>
      <c r="R19" s="7">
        <v>2.7</v>
      </c>
      <c r="S19" s="7">
        <v>2</v>
      </c>
      <c r="T19" s="7">
        <v>2.2999999999999998</v>
      </c>
      <c r="U19" s="7">
        <v>4</v>
      </c>
      <c r="V19" s="7">
        <v>3.7</v>
      </c>
      <c r="W19" s="7">
        <v>3.7</v>
      </c>
      <c r="X19" s="7">
        <v>3.3</v>
      </c>
      <c r="Y19" s="7">
        <v>3.7</v>
      </c>
      <c r="Z19" s="7">
        <v>4</v>
      </c>
      <c r="AA19" s="7">
        <v>1.7</v>
      </c>
      <c r="AB19" s="7">
        <v>1</v>
      </c>
      <c r="AC19" s="7">
        <v>3.3</v>
      </c>
      <c r="AD19" s="7">
        <v>2.7</v>
      </c>
      <c r="AE19" s="7">
        <v>3.3</v>
      </c>
      <c r="AF19" s="7">
        <v>2</v>
      </c>
      <c r="AG19" s="7">
        <v>3</v>
      </c>
      <c r="AH19" s="7">
        <v>2.7</v>
      </c>
      <c r="AI19" s="7">
        <v>3.3</v>
      </c>
      <c r="AJ19" s="7">
        <v>2.7</v>
      </c>
      <c r="AK19" s="7">
        <v>2.2999999999999998</v>
      </c>
      <c r="AL19" s="7">
        <v>3</v>
      </c>
      <c r="AM19" s="7">
        <v>3.3</v>
      </c>
      <c r="AN19" s="7">
        <v>2.7</v>
      </c>
      <c r="AO19" s="7">
        <v>3.7</v>
      </c>
      <c r="AP19" s="7">
        <v>2.7</v>
      </c>
      <c r="AQ19" s="7">
        <v>4</v>
      </c>
      <c r="AR19" s="6">
        <f t="shared" si="0"/>
        <v>1.7</v>
      </c>
      <c r="AS19" s="7">
        <v>1.3</v>
      </c>
      <c r="AT19" s="8"/>
      <c r="AU19" s="7">
        <v>1.7</v>
      </c>
      <c r="AV19" s="6">
        <f t="shared" ref="AV19:AV35" si="3">SUMPRODUCT(F19:AR19,$F$3:$AR$3)/(SUM($F$3:$AR$3))</f>
        <v>3.0953608247422681</v>
      </c>
      <c r="AW19" s="6">
        <v>1</v>
      </c>
      <c r="AX19" s="6">
        <v>0</v>
      </c>
      <c r="AY19" s="15">
        <v>0</v>
      </c>
      <c r="AZ19" s="16">
        <f t="shared" si="2"/>
        <v>53.333333333333336</v>
      </c>
      <c r="BA19" s="17"/>
    </row>
    <row r="20" spans="1:53" ht="26.45" customHeight="1">
      <c r="A20" s="6">
        <v>15</v>
      </c>
      <c r="B20" s="6">
        <v>15</v>
      </c>
      <c r="C20" s="6" t="s">
        <v>84</v>
      </c>
      <c r="D20" s="6" t="s">
        <v>85</v>
      </c>
      <c r="E20" s="6" t="s">
        <v>1</v>
      </c>
      <c r="F20" s="7">
        <v>3</v>
      </c>
      <c r="G20" s="7">
        <v>3.7</v>
      </c>
      <c r="H20" s="7">
        <v>3.7</v>
      </c>
      <c r="I20" s="7">
        <v>1</v>
      </c>
      <c r="J20" s="7">
        <v>2</v>
      </c>
      <c r="K20" s="7">
        <v>4</v>
      </c>
      <c r="L20" s="7">
        <v>3.3</v>
      </c>
      <c r="M20" s="7">
        <v>3</v>
      </c>
      <c r="N20" s="7">
        <v>2.2999999999999998</v>
      </c>
      <c r="O20" s="7">
        <v>3</v>
      </c>
      <c r="P20" s="7">
        <v>3.3</v>
      </c>
      <c r="Q20" s="7">
        <v>2.2999999999999998</v>
      </c>
      <c r="R20" s="7">
        <v>3.3</v>
      </c>
      <c r="S20" s="7">
        <v>3.3</v>
      </c>
      <c r="T20" s="7">
        <v>2</v>
      </c>
      <c r="U20" s="7">
        <v>4</v>
      </c>
      <c r="V20" s="7">
        <v>2.2999999999999998</v>
      </c>
      <c r="W20" s="7">
        <v>4</v>
      </c>
      <c r="X20" s="7">
        <v>3</v>
      </c>
      <c r="Y20" s="7">
        <v>3.3</v>
      </c>
      <c r="Z20" s="7">
        <v>4</v>
      </c>
      <c r="AA20" s="7">
        <v>4</v>
      </c>
      <c r="AB20" s="7">
        <v>2.2999999999999998</v>
      </c>
      <c r="AC20" s="7">
        <v>4</v>
      </c>
      <c r="AD20" s="7">
        <v>4</v>
      </c>
      <c r="AE20" s="7">
        <v>2.2999999999999998</v>
      </c>
      <c r="AF20" s="7">
        <v>2.7</v>
      </c>
      <c r="AG20" s="7">
        <v>4</v>
      </c>
      <c r="AH20" s="7">
        <v>3.7</v>
      </c>
      <c r="AI20" s="7">
        <v>3.3</v>
      </c>
      <c r="AJ20" s="7">
        <v>3.3</v>
      </c>
      <c r="AK20" s="7">
        <v>4</v>
      </c>
      <c r="AL20" s="7">
        <v>4</v>
      </c>
      <c r="AM20" s="7">
        <v>3.3</v>
      </c>
      <c r="AN20" s="7">
        <v>2.2999999999999998</v>
      </c>
      <c r="AO20" s="7">
        <v>1.3</v>
      </c>
      <c r="AP20" s="7">
        <v>2</v>
      </c>
      <c r="AQ20" s="7">
        <v>4</v>
      </c>
      <c r="AR20" s="6">
        <f t="shared" si="0"/>
        <v>3</v>
      </c>
      <c r="AS20" s="7">
        <v>2</v>
      </c>
      <c r="AT20" s="8"/>
      <c r="AU20" s="7">
        <v>3</v>
      </c>
      <c r="AV20" s="6">
        <f t="shared" si="3"/>
        <v>2.9927835051546401</v>
      </c>
      <c r="AW20" s="6">
        <v>1</v>
      </c>
      <c r="AX20" s="6">
        <v>0</v>
      </c>
      <c r="AY20" s="15">
        <v>0</v>
      </c>
      <c r="AZ20" s="16">
        <f t="shared" si="2"/>
        <v>50</v>
      </c>
      <c r="BA20" s="17"/>
    </row>
    <row r="21" spans="1:53" ht="26.45" customHeight="1">
      <c r="A21" s="6">
        <v>16</v>
      </c>
      <c r="B21" s="6">
        <v>16</v>
      </c>
      <c r="C21" s="6" t="s">
        <v>86</v>
      </c>
      <c r="D21" s="6" t="s">
        <v>87</v>
      </c>
      <c r="E21" s="6" t="s">
        <v>1</v>
      </c>
      <c r="F21" s="7">
        <v>2</v>
      </c>
      <c r="G21" s="7">
        <v>1.7</v>
      </c>
      <c r="H21" s="7">
        <v>3.7</v>
      </c>
      <c r="I21" s="7">
        <v>1.7</v>
      </c>
      <c r="J21" s="7">
        <v>3</v>
      </c>
      <c r="K21" s="7">
        <v>2.7</v>
      </c>
      <c r="L21" s="7">
        <v>2.7</v>
      </c>
      <c r="M21" s="7">
        <v>1</v>
      </c>
      <c r="N21" s="7">
        <v>1.7</v>
      </c>
      <c r="O21" s="7">
        <v>2.2999999999999998</v>
      </c>
      <c r="P21" s="7">
        <v>2.2999999999999998</v>
      </c>
      <c r="Q21" s="7">
        <v>1.7</v>
      </c>
      <c r="R21" s="7">
        <v>3.3</v>
      </c>
      <c r="S21" s="7">
        <v>2</v>
      </c>
      <c r="T21" s="7">
        <v>2.7</v>
      </c>
      <c r="U21" s="7">
        <v>4</v>
      </c>
      <c r="V21" s="7">
        <v>4</v>
      </c>
      <c r="W21" s="7">
        <v>4</v>
      </c>
      <c r="X21" s="7">
        <v>4</v>
      </c>
      <c r="Y21" s="7">
        <v>4</v>
      </c>
      <c r="Z21" s="7">
        <v>3.7</v>
      </c>
      <c r="AA21" s="7">
        <v>4</v>
      </c>
      <c r="AB21" s="7">
        <v>3.7</v>
      </c>
      <c r="AC21" s="7">
        <v>3.3</v>
      </c>
      <c r="AD21" s="7">
        <v>3.3</v>
      </c>
      <c r="AE21" s="7">
        <v>3.3</v>
      </c>
      <c r="AF21" s="7">
        <v>3.3</v>
      </c>
      <c r="AG21" s="7">
        <v>3.7</v>
      </c>
      <c r="AH21" s="7">
        <v>3.7</v>
      </c>
      <c r="AI21" s="7">
        <v>4</v>
      </c>
      <c r="AJ21" s="7">
        <v>3</v>
      </c>
      <c r="AK21" s="7">
        <v>3.7</v>
      </c>
      <c r="AL21" s="7">
        <v>4</v>
      </c>
      <c r="AM21" s="7">
        <v>4</v>
      </c>
      <c r="AN21" s="7">
        <v>2.2999999999999998</v>
      </c>
      <c r="AO21" s="7">
        <v>2.2999999999999998</v>
      </c>
      <c r="AP21" s="7">
        <v>2.7</v>
      </c>
      <c r="AQ21" s="7">
        <v>4</v>
      </c>
      <c r="AR21" s="6">
        <f t="shared" si="0"/>
        <v>3.7</v>
      </c>
      <c r="AS21" s="7">
        <v>3.7</v>
      </c>
      <c r="AT21" s="8"/>
      <c r="AU21" s="8"/>
      <c r="AV21" s="6">
        <f t="shared" si="3"/>
        <v>2.9355670103092781</v>
      </c>
      <c r="AW21" s="6">
        <v>2</v>
      </c>
      <c r="AX21" s="6">
        <v>0</v>
      </c>
      <c r="AY21" s="15">
        <v>0</v>
      </c>
      <c r="AZ21" s="16">
        <f t="shared" si="2"/>
        <v>46.666666666666664</v>
      </c>
      <c r="BA21" s="17"/>
    </row>
    <row r="22" spans="1:53" ht="26.45" customHeight="1">
      <c r="A22" s="6">
        <v>17</v>
      </c>
      <c r="B22" s="6">
        <v>17</v>
      </c>
      <c r="C22" s="6" t="s">
        <v>88</v>
      </c>
      <c r="D22" s="6" t="s">
        <v>89</v>
      </c>
      <c r="E22" s="6" t="s">
        <v>1</v>
      </c>
      <c r="F22" s="7">
        <v>3</v>
      </c>
      <c r="G22" s="7">
        <v>2.2999999999999998</v>
      </c>
      <c r="H22" s="7">
        <v>3.3</v>
      </c>
      <c r="I22" s="7">
        <v>3</v>
      </c>
      <c r="J22" s="7">
        <v>3.3</v>
      </c>
      <c r="K22" s="7">
        <v>2.7</v>
      </c>
      <c r="L22" s="7">
        <v>2</v>
      </c>
      <c r="M22" s="7">
        <v>3</v>
      </c>
      <c r="N22" s="7">
        <v>2</v>
      </c>
      <c r="O22" s="7">
        <v>2.2999999999999998</v>
      </c>
      <c r="P22" s="7">
        <v>2.7</v>
      </c>
      <c r="Q22" s="7">
        <v>2.2999999999999998</v>
      </c>
      <c r="R22" s="7">
        <v>2.7</v>
      </c>
      <c r="S22" s="7">
        <v>3.3</v>
      </c>
      <c r="T22" s="7">
        <v>3</v>
      </c>
      <c r="U22" s="7">
        <v>4</v>
      </c>
      <c r="V22" s="7">
        <v>4</v>
      </c>
      <c r="W22" s="7">
        <v>3.7</v>
      </c>
      <c r="X22" s="7">
        <v>3</v>
      </c>
      <c r="Y22" s="7">
        <v>3.7</v>
      </c>
      <c r="Z22" s="7">
        <v>3.3</v>
      </c>
      <c r="AA22" s="7">
        <v>4</v>
      </c>
      <c r="AB22" s="7">
        <v>4</v>
      </c>
      <c r="AC22" s="7">
        <v>3.3</v>
      </c>
      <c r="AD22" s="7">
        <v>3</v>
      </c>
      <c r="AE22" s="7">
        <v>2.7</v>
      </c>
      <c r="AF22" s="7">
        <v>3</v>
      </c>
      <c r="AG22" s="7">
        <v>3.3</v>
      </c>
      <c r="AH22" s="7">
        <v>3</v>
      </c>
      <c r="AI22" s="7">
        <v>3</v>
      </c>
      <c r="AJ22" s="7">
        <v>3</v>
      </c>
      <c r="AK22" s="7">
        <v>3.7</v>
      </c>
      <c r="AL22" s="7">
        <v>4</v>
      </c>
      <c r="AM22" s="7">
        <v>3.3</v>
      </c>
      <c r="AN22" s="7">
        <v>3</v>
      </c>
      <c r="AO22" s="7">
        <v>2</v>
      </c>
      <c r="AP22" s="7">
        <v>2.7</v>
      </c>
      <c r="AQ22" s="7">
        <v>4</v>
      </c>
      <c r="AR22" s="6">
        <f t="shared" si="0"/>
        <v>1</v>
      </c>
      <c r="AS22" s="7">
        <v>1</v>
      </c>
      <c r="AT22" s="8"/>
      <c r="AU22" s="8"/>
      <c r="AV22" s="6">
        <f t="shared" si="3"/>
        <v>2.9350515463917533</v>
      </c>
      <c r="AW22" s="6">
        <v>2</v>
      </c>
      <c r="AX22" s="6">
        <v>0</v>
      </c>
      <c r="AY22" s="15">
        <v>0</v>
      </c>
      <c r="AZ22" s="16">
        <f t="shared" si="2"/>
        <v>43.333333333333336</v>
      </c>
      <c r="BA22" s="17"/>
    </row>
    <row r="23" spans="1:53" ht="26.45" customHeight="1">
      <c r="A23" s="6">
        <v>18</v>
      </c>
      <c r="B23" s="6">
        <v>18</v>
      </c>
      <c r="C23" s="6" t="s">
        <v>90</v>
      </c>
      <c r="D23" s="6" t="s">
        <v>91</v>
      </c>
      <c r="E23" s="6" t="s">
        <v>1</v>
      </c>
      <c r="F23" s="7">
        <v>4</v>
      </c>
      <c r="G23" s="7">
        <v>3.7</v>
      </c>
      <c r="H23" s="7">
        <v>3.3</v>
      </c>
      <c r="I23" s="7">
        <v>1.3</v>
      </c>
      <c r="J23" s="7">
        <v>1.7</v>
      </c>
      <c r="K23" s="7">
        <v>3</v>
      </c>
      <c r="L23" s="7">
        <v>1.3</v>
      </c>
      <c r="M23" s="7">
        <v>2</v>
      </c>
      <c r="N23" s="7">
        <v>2</v>
      </c>
      <c r="O23" s="7">
        <v>2</v>
      </c>
      <c r="P23" s="7">
        <v>1.3</v>
      </c>
      <c r="Q23" s="7">
        <v>3</v>
      </c>
      <c r="R23" s="7">
        <v>2</v>
      </c>
      <c r="S23" s="7">
        <v>2.2999999999999998</v>
      </c>
      <c r="T23" s="7">
        <v>2</v>
      </c>
      <c r="U23" s="7">
        <v>4</v>
      </c>
      <c r="V23" s="7">
        <v>3.3</v>
      </c>
      <c r="W23" s="7">
        <v>3</v>
      </c>
      <c r="X23" s="7">
        <v>3.7</v>
      </c>
      <c r="Y23" s="7">
        <v>3.7</v>
      </c>
      <c r="Z23" s="7">
        <v>3.7</v>
      </c>
      <c r="AA23" s="7">
        <v>4</v>
      </c>
      <c r="AB23" s="7">
        <v>4</v>
      </c>
      <c r="AC23" s="7">
        <v>4</v>
      </c>
      <c r="AD23" s="7">
        <v>3</v>
      </c>
      <c r="AE23" s="7">
        <v>2</v>
      </c>
      <c r="AF23" s="7">
        <v>3</v>
      </c>
      <c r="AG23" s="7">
        <v>3.7</v>
      </c>
      <c r="AH23" s="7">
        <v>3.7</v>
      </c>
      <c r="AI23" s="7">
        <v>3.7</v>
      </c>
      <c r="AJ23" s="7">
        <v>3</v>
      </c>
      <c r="AK23" s="7">
        <v>3.7</v>
      </c>
      <c r="AL23" s="7">
        <v>4</v>
      </c>
      <c r="AM23" s="7">
        <v>3</v>
      </c>
      <c r="AN23" s="7">
        <v>3.3</v>
      </c>
      <c r="AO23" s="7">
        <v>2.2999999999999998</v>
      </c>
      <c r="AP23" s="7">
        <v>2.7</v>
      </c>
      <c r="AQ23" s="7">
        <v>4</v>
      </c>
      <c r="AR23" s="6">
        <f t="shared" si="0"/>
        <v>3</v>
      </c>
      <c r="AS23" s="7">
        <v>3</v>
      </c>
      <c r="AT23" s="8"/>
      <c r="AU23" s="8"/>
      <c r="AV23" s="6">
        <f t="shared" si="3"/>
        <v>2.8845360824742263</v>
      </c>
      <c r="AW23" s="6">
        <v>2</v>
      </c>
      <c r="AX23" s="6">
        <v>0</v>
      </c>
      <c r="AY23" s="15">
        <v>0</v>
      </c>
      <c r="AZ23" s="16">
        <f t="shared" si="2"/>
        <v>40</v>
      </c>
      <c r="BA23" s="17"/>
    </row>
    <row r="24" spans="1:53" ht="26.45" customHeight="1">
      <c r="A24" s="6">
        <v>19</v>
      </c>
      <c r="B24" s="6">
        <v>19</v>
      </c>
      <c r="C24" s="6" t="s">
        <v>92</v>
      </c>
      <c r="D24" s="6" t="s">
        <v>93</v>
      </c>
      <c r="E24" s="6" t="s">
        <v>1</v>
      </c>
      <c r="F24" s="7">
        <v>2.7</v>
      </c>
      <c r="G24" s="7">
        <v>2</v>
      </c>
      <c r="H24" s="7">
        <v>3.3</v>
      </c>
      <c r="I24" s="7">
        <v>2.7</v>
      </c>
      <c r="J24" s="7">
        <v>3.7</v>
      </c>
      <c r="K24" s="7">
        <v>2.2999999999999998</v>
      </c>
      <c r="L24" s="7">
        <v>3.3</v>
      </c>
      <c r="M24" s="7">
        <v>3.3</v>
      </c>
      <c r="N24" s="7">
        <v>1.7</v>
      </c>
      <c r="O24" s="7">
        <v>1.3</v>
      </c>
      <c r="P24" s="7">
        <v>1</v>
      </c>
      <c r="Q24" s="7">
        <v>2</v>
      </c>
      <c r="R24" s="7">
        <v>2.7</v>
      </c>
      <c r="S24" s="7">
        <v>3.7</v>
      </c>
      <c r="T24" s="7">
        <v>1.7</v>
      </c>
      <c r="U24" s="7">
        <v>2.7</v>
      </c>
      <c r="V24" s="7">
        <v>3.7</v>
      </c>
      <c r="W24" s="7">
        <v>3</v>
      </c>
      <c r="X24" s="7">
        <v>3.3</v>
      </c>
      <c r="Y24" s="7">
        <v>3.7</v>
      </c>
      <c r="Z24" s="7">
        <v>3.7</v>
      </c>
      <c r="AA24" s="7">
        <v>4</v>
      </c>
      <c r="AB24" s="7">
        <v>3</v>
      </c>
      <c r="AC24" s="7">
        <v>3.7</v>
      </c>
      <c r="AD24" s="7">
        <v>3</v>
      </c>
      <c r="AE24" s="7">
        <v>2</v>
      </c>
      <c r="AF24" s="7">
        <v>2.7</v>
      </c>
      <c r="AG24" s="7">
        <v>3</v>
      </c>
      <c r="AH24" s="7">
        <v>3.3</v>
      </c>
      <c r="AI24" s="7">
        <v>3.7</v>
      </c>
      <c r="AJ24" s="7">
        <v>2</v>
      </c>
      <c r="AK24" s="7">
        <v>3.7</v>
      </c>
      <c r="AL24" s="7">
        <v>4</v>
      </c>
      <c r="AM24" s="7">
        <v>3.7</v>
      </c>
      <c r="AN24" s="7">
        <v>3</v>
      </c>
      <c r="AO24" s="7">
        <v>2.2999999999999998</v>
      </c>
      <c r="AP24" s="7">
        <v>2.2999999999999998</v>
      </c>
      <c r="AQ24" s="7">
        <v>4</v>
      </c>
      <c r="AR24" s="6">
        <f t="shared" si="0"/>
        <v>3.3</v>
      </c>
      <c r="AS24" s="7">
        <v>3.3</v>
      </c>
      <c r="AT24" s="8"/>
      <c r="AU24" s="8"/>
      <c r="AV24" s="6">
        <f t="shared" si="3"/>
        <v>2.846907216494845</v>
      </c>
      <c r="AW24" s="6">
        <v>2</v>
      </c>
      <c r="AX24" s="6">
        <v>0</v>
      </c>
      <c r="AY24" s="15">
        <v>0</v>
      </c>
      <c r="AZ24" s="16">
        <f t="shared" si="2"/>
        <v>36.666666666666671</v>
      </c>
      <c r="BA24" s="17"/>
    </row>
    <row r="25" spans="1:53" ht="26.45" customHeight="1">
      <c r="A25" s="6">
        <v>20</v>
      </c>
      <c r="B25" s="6">
        <v>20</v>
      </c>
      <c r="C25" s="6" t="s">
        <v>94</v>
      </c>
      <c r="D25" s="6" t="s">
        <v>95</v>
      </c>
      <c r="E25" s="6" t="s">
        <v>1</v>
      </c>
      <c r="F25" s="7">
        <v>2.7</v>
      </c>
      <c r="G25" s="7">
        <v>1.7</v>
      </c>
      <c r="H25" s="7">
        <v>3.3</v>
      </c>
      <c r="I25" s="7">
        <v>3</v>
      </c>
      <c r="J25" s="7">
        <v>2.2999999999999998</v>
      </c>
      <c r="K25" s="7">
        <v>1.7</v>
      </c>
      <c r="L25" s="7">
        <v>2.7</v>
      </c>
      <c r="M25" s="7">
        <v>2</v>
      </c>
      <c r="N25" s="7">
        <v>1.7</v>
      </c>
      <c r="O25" s="7">
        <v>3</v>
      </c>
      <c r="P25" s="7">
        <v>1.3</v>
      </c>
      <c r="Q25" s="7">
        <v>1.3</v>
      </c>
      <c r="R25" s="7">
        <v>2.7</v>
      </c>
      <c r="S25" s="7">
        <v>2.7</v>
      </c>
      <c r="T25" s="7">
        <v>2</v>
      </c>
      <c r="U25" s="7">
        <v>4</v>
      </c>
      <c r="V25" s="7">
        <v>3.7</v>
      </c>
      <c r="W25" s="7">
        <v>4</v>
      </c>
      <c r="X25" s="7">
        <v>4</v>
      </c>
      <c r="Y25" s="7">
        <v>3.3</v>
      </c>
      <c r="Z25" s="7">
        <v>3.7</v>
      </c>
      <c r="AA25" s="7">
        <v>3</v>
      </c>
      <c r="AB25" s="7">
        <v>3.3</v>
      </c>
      <c r="AC25" s="7">
        <v>3.7</v>
      </c>
      <c r="AD25" s="7">
        <v>3.7</v>
      </c>
      <c r="AE25" s="7">
        <v>2.7</v>
      </c>
      <c r="AF25" s="7">
        <v>2.2999999999999998</v>
      </c>
      <c r="AG25" s="7">
        <v>3.3</v>
      </c>
      <c r="AH25" s="7">
        <v>3.7</v>
      </c>
      <c r="AI25" s="7">
        <v>3.3</v>
      </c>
      <c r="AJ25" s="7">
        <v>2.7</v>
      </c>
      <c r="AK25" s="7">
        <v>4</v>
      </c>
      <c r="AL25" s="7">
        <v>4</v>
      </c>
      <c r="AM25" s="7">
        <v>3</v>
      </c>
      <c r="AN25" s="7">
        <v>3</v>
      </c>
      <c r="AO25" s="7">
        <v>2</v>
      </c>
      <c r="AP25" s="7">
        <v>2.2999999999999998</v>
      </c>
      <c r="AQ25" s="7">
        <v>4</v>
      </c>
      <c r="AR25" s="6">
        <f t="shared" si="0"/>
        <v>3</v>
      </c>
      <c r="AS25" s="7">
        <v>3</v>
      </c>
      <c r="AT25" s="8"/>
      <c r="AU25" s="8"/>
      <c r="AV25" s="6">
        <f t="shared" si="3"/>
        <v>2.824226804123712</v>
      </c>
      <c r="AW25" s="6">
        <v>2</v>
      </c>
      <c r="AX25" s="6">
        <v>0</v>
      </c>
      <c r="AY25" s="15">
        <v>0</v>
      </c>
      <c r="AZ25" s="16">
        <f t="shared" si="2"/>
        <v>33.333333333333343</v>
      </c>
      <c r="BA25" s="17"/>
    </row>
    <row r="26" spans="1:53" ht="26.45" customHeight="1">
      <c r="A26" s="6">
        <v>21</v>
      </c>
      <c r="B26" s="6">
        <v>21</v>
      </c>
      <c r="C26" s="6" t="s">
        <v>96</v>
      </c>
      <c r="D26" s="6" t="s">
        <v>97</v>
      </c>
      <c r="E26" s="6" t="s">
        <v>1</v>
      </c>
      <c r="F26" s="7">
        <v>1.7</v>
      </c>
      <c r="G26" s="7">
        <v>3</v>
      </c>
      <c r="H26" s="7">
        <v>4</v>
      </c>
      <c r="I26" s="7">
        <v>1.3</v>
      </c>
      <c r="J26" s="7">
        <v>2.2999999999999998</v>
      </c>
      <c r="K26" s="7">
        <v>2.2999999999999998</v>
      </c>
      <c r="L26" s="7">
        <v>1</v>
      </c>
      <c r="M26" s="7">
        <v>1</v>
      </c>
      <c r="N26" s="7">
        <v>2</v>
      </c>
      <c r="O26" s="7">
        <v>2</v>
      </c>
      <c r="P26" s="7">
        <v>3</v>
      </c>
      <c r="Q26" s="7">
        <v>2.7</v>
      </c>
      <c r="R26" s="7">
        <v>3.7</v>
      </c>
      <c r="S26" s="7">
        <v>2.2999999999999998</v>
      </c>
      <c r="T26" s="7">
        <v>3</v>
      </c>
      <c r="U26" s="7">
        <v>4</v>
      </c>
      <c r="V26" s="7">
        <v>3.7</v>
      </c>
      <c r="W26" s="7">
        <v>3.7</v>
      </c>
      <c r="X26" s="7">
        <v>4</v>
      </c>
      <c r="Y26" s="7">
        <v>3.7</v>
      </c>
      <c r="Z26" s="7">
        <v>3.7</v>
      </c>
      <c r="AA26" s="7">
        <v>3.7</v>
      </c>
      <c r="AB26" s="7">
        <v>4</v>
      </c>
      <c r="AC26" s="7">
        <v>4</v>
      </c>
      <c r="AD26" s="7">
        <v>2.7</v>
      </c>
      <c r="AE26" s="7">
        <v>1.3</v>
      </c>
      <c r="AF26" s="7">
        <v>2.7</v>
      </c>
      <c r="AG26" s="7">
        <v>3.3</v>
      </c>
      <c r="AH26" s="7">
        <v>3.7</v>
      </c>
      <c r="AI26" s="7">
        <v>3.7</v>
      </c>
      <c r="AJ26" s="7">
        <v>2.7</v>
      </c>
      <c r="AK26" s="7">
        <v>3.3</v>
      </c>
      <c r="AL26" s="7">
        <v>4</v>
      </c>
      <c r="AM26" s="7">
        <v>4</v>
      </c>
      <c r="AN26" s="7">
        <v>3.3</v>
      </c>
      <c r="AO26" s="7">
        <v>1</v>
      </c>
      <c r="AP26" s="7">
        <v>2.7</v>
      </c>
      <c r="AQ26" s="7">
        <v>4</v>
      </c>
      <c r="AR26" s="6">
        <f t="shared" si="0"/>
        <v>3</v>
      </c>
      <c r="AS26" s="7">
        <v>3</v>
      </c>
      <c r="AT26" s="8"/>
      <c r="AU26" s="8"/>
      <c r="AV26" s="6">
        <f t="shared" si="3"/>
        <v>2.8030927835051545</v>
      </c>
      <c r="AW26" s="6">
        <v>2</v>
      </c>
      <c r="AX26" s="6">
        <v>0</v>
      </c>
      <c r="AY26" s="15">
        <v>0</v>
      </c>
      <c r="AZ26" s="16">
        <f t="shared" si="2"/>
        <v>30</v>
      </c>
      <c r="BA26" s="17"/>
    </row>
    <row r="27" spans="1:53" ht="26.45" customHeight="1">
      <c r="A27" s="6">
        <v>22</v>
      </c>
      <c r="B27" s="6">
        <v>22</v>
      </c>
      <c r="C27" s="6" t="s">
        <v>98</v>
      </c>
      <c r="D27" s="6" t="s">
        <v>99</v>
      </c>
      <c r="E27" s="6" t="s">
        <v>1</v>
      </c>
      <c r="F27" s="7">
        <v>3</v>
      </c>
      <c r="G27" s="7">
        <v>4</v>
      </c>
      <c r="H27" s="7">
        <v>3.3</v>
      </c>
      <c r="I27" s="7">
        <v>2.2999999999999998</v>
      </c>
      <c r="J27" s="7">
        <v>2.7</v>
      </c>
      <c r="K27" s="7">
        <v>1.7</v>
      </c>
      <c r="L27" s="7">
        <v>2</v>
      </c>
      <c r="M27" s="8"/>
      <c r="N27" s="7">
        <v>2</v>
      </c>
      <c r="O27" s="7">
        <v>2</v>
      </c>
      <c r="P27" s="7">
        <v>3.3</v>
      </c>
      <c r="Q27" s="7">
        <v>2</v>
      </c>
      <c r="R27" s="8"/>
      <c r="S27" s="7">
        <v>3</v>
      </c>
      <c r="T27" s="8"/>
      <c r="U27" s="7">
        <v>4</v>
      </c>
      <c r="V27" s="7">
        <v>3.7</v>
      </c>
      <c r="W27" s="7">
        <v>3.7</v>
      </c>
      <c r="X27" s="7">
        <v>3.3</v>
      </c>
      <c r="Y27" s="7">
        <v>3.7</v>
      </c>
      <c r="Z27" s="7">
        <v>3.7</v>
      </c>
      <c r="AA27" s="7">
        <v>3.3</v>
      </c>
      <c r="AB27" s="7">
        <v>4</v>
      </c>
      <c r="AC27" s="7">
        <v>3.3</v>
      </c>
      <c r="AD27" s="7">
        <v>2.2999999999999998</v>
      </c>
      <c r="AE27" s="7">
        <v>1</v>
      </c>
      <c r="AF27" s="7">
        <v>2</v>
      </c>
      <c r="AG27" s="7">
        <v>3</v>
      </c>
      <c r="AH27" s="7">
        <v>3.3</v>
      </c>
      <c r="AI27" s="7">
        <v>2.7</v>
      </c>
      <c r="AJ27" s="7">
        <v>2</v>
      </c>
      <c r="AK27" s="7">
        <v>3.7</v>
      </c>
      <c r="AL27" s="7">
        <v>4</v>
      </c>
      <c r="AM27" s="7">
        <v>4</v>
      </c>
      <c r="AN27" s="7">
        <v>4</v>
      </c>
      <c r="AO27" s="7">
        <v>3</v>
      </c>
      <c r="AP27" s="7">
        <v>2.7</v>
      </c>
      <c r="AQ27" s="7">
        <v>4</v>
      </c>
      <c r="AR27" s="6">
        <f t="shared" si="0"/>
        <v>2.7</v>
      </c>
      <c r="AS27" s="7">
        <v>2.7</v>
      </c>
      <c r="AT27" s="8"/>
      <c r="AU27" s="8"/>
      <c r="AV27" s="6">
        <f t="shared" si="3"/>
        <v>2.7541237113402066</v>
      </c>
      <c r="AW27" s="6">
        <v>5</v>
      </c>
      <c r="AX27" s="6">
        <v>0</v>
      </c>
      <c r="AY27" s="15">
        <v>0</v>
      </c>
      <c r="AZ27" s="16">
        <f t="shared" si="2"/>
        <v>26.666666666666671</v>
      </c>
      <c r="BA27" s="17"/>
    </row>
    <row r="28" spans="1:53" ht="26.45" customHeight="1">
      <c r="A28" s="6">
        <v>23</v>
      </c>
      <c r="B28" s="6">
        <v>23</v>
      </c>
      <c r="C28" s="6" t="s">
        <v>100</v>
      </c>
      <c r="D28" s="6" t="s">
        <v>101</v>
      </c>
      <c r="E28" s="6" t="s">
        <v>1</v>
      </c>
      <c r="F28" s="7">
        <v>3.3</v>
      </c>
      <c r="G28" s="7">
        <v>1.7</v>
      </c>
      <c r="H28" s="7">
        <v>3.7</v>
      </c>
      <c r="I28" s="7">
        <v>1.7</v>
      </c>
      <c r="J28" s="7">
        <v>1.3</v>
      </c>
      <c r="K28" s="7">
        <v>3</v>
      </c>
      <c r="L28" s="7">
        <v>3.3</v>
      </c>
      <c r="M28" s="7">
        <v>4</v>
      </c>
      <c r="N28" s="7">
        <v>1.7</v>
      </c>
      <c r="O28" s="7">
        <v>2.2999999999999998</v>
      </c>
      <c r="P28" s="7">
        <v>2.2999999999999998</v>
      </c>
      <c r="Q28" s="7">
        <v>3.3</v>
      </c>
      <c r="R28" s="7">
        <v>1.3</v>
      </c>
      <c r="S28" s="7">
        <v>1</v>
      </c>
      <c r="T28" s="7">
        <v>2.7</v>
      </c>
      <c r="U28" s="7">
        <v>3.3</v>
      </c>
      <c r="V28" s="7">
        <v>3</v>
      </c>
      <c r="W28" s="7">
        <v>3.3</v>
      </c>
      <c r="X28" s="7">
        <v>3.7</v>
      </c>
      <c r="Y28" s="7">
        <v>3.3</v>
      </c>
      <c r="Z28" s="7">
        <v>3.3</v>
      </c>
      <c r="AA28" s="7">
        <v>3</v>
      </c>
      <c r="AB28" s="7">
        <v>4</v>
      </c>
      <c r="AC28" s="7">
        <v>3.3</v>
      </c>
      <c r="AD28" s="7">
        <v>2.2999999999999998</v>
      </c>
      <c r="AE28" s="7">
        <v>2.7</v>
      </c>
      <c r="AF28" s="7">
        <v>2.7</v>
      </c>
      <c r="AG28" s="7">
        <v>3</v>
      </c>
      <c r="AH28" s="7">
        <v>3.3</v>
      </c>
      <c r="AI28" s="7">
        <v>3</v>
      </c>
      <c r="AJ28" s="7">
        <v>2.7</v>
      </c>
      <c r="AK28" s="7">
        <v>4</v>
      </c>
      <c r="AL28" s="7">
        <v>1.7</v>
      </c>
      <c r="AM28" s="7">
        <v>2.2999999999999998</v>
      </c>
      <c r="AN28" s="7">
        <v>2.2999999999999998</v>
      </c>
      <c r="AO28" s="7">
        <v>3</v>
      </c>
      <c r="AP28" s="7">
        <v>2.2999999999999998</v>
      </c>
      <c r="AQ28" s="7">
        <v>4</v>
      </c>
      <c r="AR28" s="6">
        <f t="shared" si="0"/>
        <v>2.2999999999999998</v>
      </c>
      <c r="AS28" s="7">
        <v>2.2999999999999998</v>
      </c>
      <c r="AT28" s="8"/>
      <c r="AU28" s="8"/>
      <c r="AV28" s="6">
        <f t="shared" si="3"/>
        <v>2.7417525773195877</v>
      </c>
      <c r="AW28" s="6">
        <v>2</v>
      </c>
      <c r="AX28" s="6">
        <v>0</v>
      </c>
      <c r="AY28" s="15">
        <v>0</v>
      </c>
      <c r="AZ28" s="16">
        <f t="shared" si="2"/>
        <v>23.333333333333329</v>
      </c>
      <c r="BA28" s="17"/>
    </row>
    <row r="29" spans="1:53" ht="26.45" customHeight="1">
      <c r="A29" s="6">
        <v>24</v>
      </c>
      <c r="B29" s="6">
        <v>24</v>
      </c>
      <c r="C29" s="6" t="s">
        <v>102</v>
      </c>
      <c r="D29" s="6" t="s">
        <v>103</v>
      </c>
      <c r="E29" s="6" t="s">
        <v>1</v>
      </c>
      <c r="F29" s="7">
        <v>2</v>
      </c>
      <c r="G29" s="7">
        <v>1.7</v>
      </c>
      <c r="H29" s="7">
        <v>3</v>
      </c>
      <c r="I29" s="7">
        <v>2.2999999999999998</v>
      </c>
      <c r="J29" s="7">
        <v>2.7</v>
      </c>
      <c r="K29" s="7">
        <v>2.2999999999999998</v>
      </c>
      <c r="L29" s="7">
        <v>4</v>
      </c>
      <c r="M29" s="7">
        <v>1.7</v>
      </c>
      <c r="N29" s="7">
        <v>1.3</v>
      </c>
      <c r="O29" s="7">
        <v>1.7</v>
      </c>
      <c r="P29" s="7">
        <v>3</v>
      </c>
      <c r="Q29" s="7">
        <v>1.3</v>
      </c>
      <c r="R29" s="7">
        <v>2.2999999999999998</v>
      </c>
      <c r="S29" s="7">
        <v>3.3</v>
      </c>
      <c r="T29" s="7">
        <v>1.3</v>
      </c>
      <c r="U29" s="7">
        <v>3.7</v>
      </c>
      <c r="V29" s="7">
        <v>3.7</v>
      </c>
      <c r="W29" s="7">
        <v>3.7</v>
      </c>
      <c r="X29" s="7">
        <v>3.7</v>
      </c>
      <c r="Y29" s="7">
        <v>3.7</v>
      </c>
      <c r="Z29" s="7">
        <v>3.7</v>
      </c>
      <c r="AA29" s="7">
        <v>4</v>
      </c>
      <c r="AB29" s="7">
        <v>4</v>
      </c>
      <c r="AC29" s="7">
        <v>3.3</v>
      </c>
      <c r="AD29" s="7">
        <v>3</v>
      </c>
      <c r="AE29" s="7">
        <v>2</v>
      </c>
      <c r="AF29" s="7">
        <v>2</v>
      </c>
      <c r="AG29" s="7">
        <v>3</v>
      </c>
      <c r="AH29" s="7">
        <v>3.7</v>
      </c>
      <c r="AI29" s="7">
        <v>3.3</v>
      </c>
      <c r="AJ29" s="7">
        <v>2</v>
      </c>
      <c r="AK29" s="7">
        <v>3.7</v>
      </c>
      <c r="AL29" s="7">
        <v>4</v>
      </c>
      <c r="AM29" s="7">
        <v>2.2999999999999998</v>
      </c>
      <c r="AN29" s="7">
        <v>3</v>
      </c>
      <c r="AO29" s="7">
        <v>2.7</v>
      </c>
      <c r="AP29" s="7">
        <v>2.2999999999999998</v>
      </c>
      <c r="AQ29" s="7">
        <v>4</v>
      </c>
      <c r="AR29" s="6">
        <f t="shared" si="0"/>
        <v>2</v>
      </c>
      <c r="AS29" s="7">
        <v>2</v>
      </c>
      <c r="AT29" s="8"/>
      <c r="AU29" s="8"/>
      <c r="AV29" s="6">
        <f t="shared" si="3"/>
        <v>2.7391752577319588</v>
      </c>
      <c r="AW29" s="6">
        <v>2</v>
      </c>
      <c r="AX29" s="6">
        <v>0</v>
      </c>
      <c r="AY29" s="15">
        <v>0</v>
      </c>
      <c r="AZ29" s="16">
        <f t="shared" si="2"/>
        <v>20</v>
      </c>
      <c r="BA29" s="17"/>
    </row>
    <row r="30" spans="1:53" ht="26.45" customHeight="1">
      <c r="A30" s="6">
        <v>25</v>
      </c>
      <c r="B30" s="6">
        <v>25</v>
      </c>
      <c r="C30" s="6" t="s">
        <v>104</v>
      </c>
      <c r="D30" s="6" t="s">
        <v>105</v>
      </c>
      <c r="E30" s="6" t="s">
        <v>1</v>
      </c>
      <c r="F30" s="7">
        <v>3</v>
      </c>
      <c r="G30" s="7">
        <v>2.2999999999999998</v>
      </c>
      <c r="H30" s="7">
        <v>2.7</v>
      </c>
      <c r="I30" s="7">
        <v>2</v>
      </c>
      <c r="J30" s="7">
        <v>2</v>
      </c>
      <c r="K30" s="7">
        <v>2</v>
      </c>
      <c r="L30" s="7">
        <v>3</v>
      </c>
      <c r="M30" s="7">
        <v>3</v>
      </c>
      <c r="N30" s="7">
        <v>1.3</v>
      </c>
      <c r="O30" s="7">
        <v>2</v>
      </c>
      <c r="P30" s="7">
        <v>2</v>
      </c>
      <c r="Q30" s="7">
        <v>2</v>
      </c>
      <c r="R30" s="7">
        <v>2.2999999999999998</v>
      </c>
      <c r="S30" s="7">
        <v>3</v>
      </c>
      <c r="T30" s="7">
        <v>1</v>
      </c>
      <c r="U30" s="7">
        <v>4</v>
      </c>
      <c r="V30" s="7">
        <v>3.3</v>
      </c>
      <c r="W30" s="7">
        <v>3</v>
      </c>
      <c r="X30" s="7">
        <v>3.7</v>
      </c>
      <c r="Y30" s="7">
        <v>3.7</v>
      </c>
      <c r="Z30" s="7">
        <v>3.3</v>
      </c>
      <c r="AA30" s="7">
        <v>4</v>
      </c>
      <c r="AB30" s="7">
        <v>4</v>
      </c>
      <c r="AC30" s="7">
        <v>3.7</v>
      </c>
      <c r="AD30" s="7">
        <v>2.7</v>
      </c>
      <c r="AE30" s="7">
        <v>1.3</v>
      </c>
      <c r="AF30" s="7">
        <v>2.2999999999999998</v>
      </c>
      <c r="AG30" s="7">
        <v>2.7</v>
      </c>
      <c r="AH30" s="7">
        <v>3.7</v>
      </c>
      <c r="AI30" s="7">
        <v>2</v>
      </c>
      <c r="AJ30" s="7">
        <v>2</v>
      </c>
      <c r="AK30" s="7">
        <v>2.2999999999999998</v>
      </c>
      <c r="AL30" s="7">
        <v>3</v>
      </c>
      <c r="AM30" s="7">
        <v>3.3</v>
      </c>
      <c r="AN30" s="7">
        <v>2.2999999999999998</v>
      </c>
      <c r="AO30" s="7">
        <v>3</v>
      </c>
      <c r="AP30" s="7">
        <v>3.3</v>
      </c>
      <c r="AQ30" s="7">
        <v>4</v>
      </c>
      <c r="AR30" s="6">
        <f t="shared" si="0"/>
        <v>2.2999999999999998</v>
      </c>
      <c r="AS30" s="7">
        <v>1</v>
      </c>
      <c r="AT30" s="8"/>
      <c r="AU30" s="7">
        <v>2.2999999999999998</v>
      </c>
      <c r="AV30" s="6">
        <f t="shared" si="3"/>
        <v>2.6835051546391746</v>
      </c>
      <c r="AW30" s="6">
        <v>1</v>
      </c>
      <c r="AX30" s="6">
        <v>0</v>
      </c>
      <c r="AY30" s="15">
        <v>0</v>
      </c>
      <c r="AZ30" s="16">
        <f t="shared" si="2"/>
        <v>16.666666666666657</v>
      </c>
      <c r="BA30" s="17"/>
    </row>
    <row r="31" spans="1:53" ht="26.45" customHeight="1">
      <c r="A31" s="6">
        <v>26</v>
      </c>
      <c r="B31" s="6">
        <v>26</v>
      </c>
      <c r="C31" s="6">
        <v>12220321</v>
      </c>
      <c r="D31" s="6" t="s">
        <v>106</v>
      </c>
      <c r="E31" s="6" t="s">
        <v>1</v>
      </c>
      <c r="F31" s="7">
        <v>2.2999999999999998</v>
      </c>
      <c r="G31" s="7">
        <v>2.7</v>
      </c>
      <c r="H31" s="7">
        <v>3.7</v>
      </c>
      <c r="I31" s="7">
        <v>1</v>
      </c>
      <c r="J31" s="7">
        <v>1</v>
      </c>
      <c r="K31" s="7">
        <v>3.3</v>
      </c>
      <c r="L31" s="7">
        <v>1</v>
      </c>
      <c r="M31" s="9" t="s">
        <v>107</v>
      </c>
      <c r="N31" s="7">
        <v>1</v>
      </c>
      <c r="O31" s="7">
        <v>1.3</v>
      </c>
      <c r="P31" s="7">
        <v>1.3</v>
      </c>
      <c r="Q31" s="7">
        <v>2</v>
      </c>
      <c r="R31" s="7">
        <v>1.3</v>
      </c>
      <c r="S31" s="7">
        <v>1.7</v>
      </c>
      <c r="T31" s="7">
        <v>1.3</v>
      </c>
      <c r="U31" s="7">
        <v>3.7</v>
      </c>
      <c r="V31" s="7">
        <v>4</v>
      </c>
      <c r="W31" s="7">
        <v>3</v>
      </c>
      <c r="X31" s="7">
        <v>4</v>
      </c>
      <c r="Y31" s="7">
        <v>3.7</v>
      </c>
      <c r="Z31" s="7">
        <v>3</v>
      </c>
      <c r="AA31" s="7">
        <v>4</v>
      </c>
      <c r="AB31" s="7">
        <v>4</v>
      </c>
      <c r="AC31" s="7">
        <v>3.7</v>
      </c>
      <c r="AD31" s="7">
        <v>3.3</v>
      </c>
      <c r="AE31" s="7">
        <v>1.7</v>
      </c>
      <c r="AF31" s="7">
        <v>2</v>
      </c>
      <c r="AG31" s="7">
        <v>3.7</v>
      </c>
      <c r="AH31" s="7">
        <v>3.7</v>
      </c>
      <c r="AI31" s="7">
        <v>3.3</v>
      </c>
      <c r="AJ31" s="7">
        <v>2.2999999999999998</v>
      </c>
      <c r="AK31" s="7">
        <v>3.7</v>
      </c>
      <c r="AL31" s="7">
        <v>4</v>
      </c>
      <c r="AM31" s="7">
        <v>4</v>
      </c>
      <c r="AN31" s="7">
        <v>4</v>
      </c>
      <c r="AO31" s="7">
        <v>2.7</v>
      </c>
      <c r="AP31" s="7">
        <v>3</v>
      </c>
      <c r="AQ31" s="7">
        <v>4</v>
      </c>
      <c r="AR31" s="6">
        <f t="shared" si="0"/>
        <v>2</v>
      </c>
      <c r="AS31" s="7">
        <v>2</v>
      </c>
      <c r="AT31" s="8"/>
      <c r="AU31" s="7">
        <v>1.3</v>
      </c>
      <c r="AV31" s="6">
        <f t="shared" si="3"/>
        <v>2.5804123711340208</v>
      </c>
      <c r="AW31" s="6">
        <v>2</v>
      </c>
      <c r="AX31" s="6">
        <v>0</v>
      </c>
      <c r="AY31" s="15">
        <v>0</v>
      </c>
      <c r="AZ31" s="16">
        <f t="shared" si="2"/>
        <v>13.333333333333329</v>
      </c>
      <c r="BA31" s="17"/>
    </row>
    <row r="32" spans="1:53" ht="26.45" customHeight="1">
      <c r="A32" s="6">
        <v>27</v>
      </c>
      <c r="B32" s="6">
        <v>27</v>
      </c>
      <c r="C32" s="6">
        <v>12220117</v>
      </c>
      <c r="D32" s="6" t="s">
        <v>108</v>
      </c>
      <c r="E32" s="6" t="s">
        <v>1</v>
      </c>
      <c r="F32" s="7">
        <v>3</v>
      </c>
      <c r="G32" s="7">
        <v>4</v>
      </c>
      <c r="H32" s="7">
        <v>2.7</v>
      </c>
      <c r="I32" s="7">
        <v>3</v>
      </c>
      <c r="J32" s="7">
        <v>3</v>
      </c>
      <c r="K32" s="7">
        <v>3</v>
      </c>
      <c r="L32" s="7">
        <v>2.2999999999999998</v>
      </c>
      <c r="M32" s="7">
        <v>3</v>
      </c>
      <c r="N32" s="7">
        <v>1.7</v>
      </c>
      <c r="O32" s="7">
        <v>3</v>
      </c>
      <c r="P32" s="7">
        <v>1.3</v>
      </c>
      <c r="Q32" s="7">
        <v>1</v>
      </c>
      <c r="R32" s="7">
        <v>1</v>
      </c>
      <c r="S32" s="7">
        <v>1</v>
      </c>
      <c r="T32" s="7">
        <v>1.3</v>
      </c>
      <c r="U32" s="7">
        <v>3.3</v>
      </c>
      <c r="V32" s="7">
        <v>2.2999999999999998</v>
      </c>
      <c r="W32" s="7">
        <v>2.7</v>
      </c>
      <c r="X32" s="7">
        <v>3.3</v>
      </c>
      <c r="Y32" s="7">
        <v>3</v>
      </c>
      <c r="Z32" s="7">
        <v>3</v>
      </c>
      <c r="AA32" s="7">
        <v>1.7</v>
      </c>
      <c r="AB32" s="7">
        <v>2</v>
      </c>
      <c r="AC32" s="7">
        <v>3.7</v>
      </c>
      <c r="AD32" s="7">
        <v>2.7</v>
      </c>
      <c r="AE32" s="7">
        <v>1</v>
      </c>
      <c r="AF32" s="7">
        <v>1.3</v>
      </c>
      <c r="AG32" s="7">
        <v>3</v>
      </c>
      <c r="AH32" s="7">
        <v>3.3</v>
      </c>
      <c r="AI32" s="10" t="s">
        <v>109</v>
      </c>
      <c r="AJ32" s="7">
        <v>2.2999999999999998</v>
      </c>
      <c r="AK32" s="7">
        <v>3.3</v>
      </c>
      <c r="AL32" s="7">
        <v>4</v>
      </c>
      <c r="AM32" s="7">
        <v>3</v>
      </c>
      <c r="AN32" s="7">
        <v>2.2999999999999998</v>
      </c>
      <c r="AO32" s="7">
        <v>3.7</v>
      </c>
      <c r="AP32" s="7">
        <v>2.7</v>
      </c>
      <c r="AQ32" s="7">
        <v>4</v>
      </c>
      <c r="AR32" s="6">
        <f t="shared" si="0"/>
        <v>1.7</v>
      </c>
      <c r="AS32" s="7">
        <v>1.7</v>
      </c>
      <c r="AT32" s="8"/>
      <c r="AU32" s="7">
        <v>1</v>
      </c>
      <c r="AV32" s="6">
        <f t="shared" si="3"/>
        <v>2.5788659793814435</v>
      </c>
      <c r="AW32" s="6">
        <v>1</v>
      </c>
      <c r="AX32" s="6">
        <v>0</v>
      </c>
      <c r="AY32" s="15">
        <v>1</v>
      </c>
      <c r="AZ32" s="16">
        <f t="shared" si="2"/>
        <v>10</v>
      </c>
      <c r="BA32" s="17"/>
    </row>
    <row r="33" spans="1:53" ht="26.45" customHeight="1">
      <c r="A33" s="6">
        <v>28</v>
      </c>
      <c r="B33" s="6">
        <v>28</v>
      </c>
      <c r="C33" s="6" t="s">
        <v>110</v>
      </c>
      <c r="D33" s="6" t="s">
        <v>111</v>
      </c>
      <c r="E33" s="6" t="s">
        <v>1</v>
      </c>
      <c r="F33" s="7">
        <v>1.7</v>
      </c>
      <c r="G33" s="7">
        <v>2</v>
      </c>
      <c r="H33" s="7">
        <v>3.3</v>
      </c>
      <c r="I33" s="7">
        <v>3.3</v>
      </c>
      <c r="J33" s="7">
        <v>2</v>
      </c>
      <c r="K33" s="7">
        <v>2</v>
      </c>
      <c r="L33" s="7">
        <v>2.7</v>
      </c>
      <c r="M33" s="7">
        <v>1</v>
      </c>
      <c r="N33" s="7">
        <v>1.7</v>
      </c>
      <c r="O33" s="7">
        <v>2</v>
      </c>
      <c r="P33" s="7">
        <v>2.7</v>
      </c>
      <c r="Q33" s="7">
        <v>1</v>
      </c>
      <c r="R33" s="7">
        <v>2.2999999999999998</v>
      </c>
      <c r="S33" s="7">
        <v>3.7</v>
      </c>
      <c r="T33" s="7">
        <v>2.2999999999999998</v>
      </c>
      <c r="U33" s="7">
        <v>3.3</v>
      </c>
      <c r="V33" s="7">
        <v>3.3</v>
      </c>
      <c r="W33" s="7">
        <v>3</v>
      </c>
      <c r="X33" s="7">
        <v>3.7</v>
      </c>
      <c r="Y33" s="7">
        <v>3.7</v>
      </c>
      <c r="Z33" s="7">
        <v>3.7</v>
      </c>
      <c r="AA33" s="7">
        <v>3.3</v>
      </c>
      <c r="AB33" s="7">
        <v>4</v>
      </c>
      <c r="AC33" s="7">
        <v>3.3</v>
      </c>
      <c r="AD33" s="7">
        <v>3</v>
      </c>
      <c r="AE33" s="7">
        <v>1</v>
      </c>
      <c r="AF33" s="7">
        <v>1.3</v>
      </c>
      <c r="AG33" s="7">
        <v>3.7</v>
      </c>
      <c r="AH33" s="7">
        <v>3.3</v>
      </c>
      <c r="AI33" s="7">
        <v>2.7</v>
      </c>
      <c r="AJ33" s="7">
        <v>2.2999999999999998</v>
      </c>
      <c r="AK33" s="7">
        <v>4</v>
      </c>
      <c r="AL33" s="7">
        <v>2.2999999999999998</v>
      </c>
      <c r="AM33" s="7">
        <v>2.7</v>
      </c>
      <c r="AN33" s="7">
        <v>3</v>
      </c>
      <c r="AO33" s="7">
        <v>1</v>
      </c>
      <c r="AP33" s="7">
        <v>3</v>
      </c>
      <c r="AQ33" s="7">
        <v>4</v>
      </c>
      <c r="AR33" s="6">
        <f t="shared" si="0"/>
        <v>2.2999999999999998</v>
      </c>
      <c r="AS33" s="7">
        <v>2.2999999999999998</v>
      </c>
      <c r="AT33" s="8"/>
      <c r="AU33" s="8"/>
      <c r="AV33" s="6">
        <f t="shared" si="3"/>
        <v>2.5649484536082472</v>
      </c>
      <c r="AW33" s="6">
        <v>2</v>
      </c>
      <c r="AX33" s="6">
        <v>0</v>
      </c>
      <c r="AY33" s="15">
        <v>0</v>
      </c>
      <c r="AZ33" s="16">
        <f t="shared" si="2"/>
        <v>6.6666666666666714</v>
      </c>
      <c r="BA33" s="17"/>
    </row>
    <row r="34" spans="1:53" ht="26.45" customHeight="1">
      <c r="A34" s="6">
        <v>29</v>
      </c>
      <c r="B34" s="6">
        <v>29</v>
      </c>
      <c r="C34" s="6" t="s">
        <v>112</v>
      </c>
      <c r="D34" s="6" t="s">
        <v>113</v>
      </c>
      <c r="E34" s="6" t="s">
        <v>1</v>
      </c>
      <c r="F34" s="7">
        <v>3</v>
      </c>
      <c r="G34" s="7">
        <v>3</v>
      </c>
      <c r="H34" s="7">
        <v>3.7</v>
      </c>
      <c r="I34" s="7">
        <v>2.2999999999999998</v>
      </c>
      <c r="J34" s="7">
        <v>2</v>
      </c>
      <c r="K34" s="7">
        <v>1.7</v>
      </c>
      <c r="L34" s="7">
        <v>2</v>
      </c>
      <c r="M34" s="7">
        <v>1</v>
      </c>
      <c r="N34" s="7">
        <v>1</v>
      </c>
      <c r="O34" s="7">
        <v>1</v>
      </c>
      <c r="P34" s="7">
        <v>1</v>
      </c>
      <c r="Q34" s="7">
        <v>0</v>
      </c>
      <c r="R34" s="7">
        <v>2.7</v>
      </c>
      <c r="S34" s="7">
        <v>2.7</v>
      </c>
      <c r="T34" s="7">
        <v>2.2999999999999998</v>
      </c>
      <c r="U34" s="7">
        <v>4</v>
      </c>
      <c r="V34" s="7">
        <v>3.3</v>
      </c>
      <c r="W34" s="7">
        <v>3</v>
      </c>
      <c r="X34" s="7">
        <v>4</v>
      </c>
      <c r="Y34" s="7">
        <v>3.3</v>
      </c>
      <c r="Z34" s="7">
        <v>3.7</v>
      </c>
      <c r="AA34" s="7">
        <v>3.3</v>
      </c>
      <c r="AB34" s="7">
        <v>4</v>
      </c>
      <c r="AC34" s="7">
        <v>4</v>
      </c>
      <c r="AD34" s="7">
        <v>3</v>
      </c>
      <c r="AE34" s="7">
        <v>0</v>
      </c>
      <c r="AF34" s="7">
        <v>1.7</v>
      </c>
      <c r="AG34" s="7">
        <v>3.7</v>
      </c>
      <c r="AH34" s="7">
        <v>3</v>
      </c>
      <c r="AI34" s="7">
        <v>3</v>
      </c>
      <c r="AJ34" s="7">
        <v>3</v>
      </c>
      <c r="AK34" s="7">
        <v>4</v>
      </c>
      <c r="AL34" s="7">
        <v>4</v>
      </c>
      <c r="AM34" s="7">
        <v>4</v>
      </c>
      <c r="AN34" s="7">
        <v>2.7</v>
      </c>
      <c r="AO34" s="7">
        <v>2.2999999999999998</v>
      </c>
      <c r="AP34" s="7">
        <v>2.2999999999999998</v>
      </c>
      <c r="AQ34" s="7">
        <v>4</v>
      </c>
      <c r="AR34" s="6">
        <f t="shared" si="0"/>
        <v>2.2999999999999998</v>
      </c>
      <c r="AS34" s="7">
        <v>2.2999999999999998</v>
      </c>
      <c r="AT34" s="8"/>
      <c r="AU34" s="8"/>
      <c r="AV34" s="6">
        <f t="shared" si="3"/>
        <v>2.560824742268041</v>
      </c>
      <c r="AW34" s="6">
        <v>2</v>
      </c>
      <c r="AX34" s="6">
        <v>0</v>
      </c>
      <c r="AY34" s="15">
        <v>2</v>
      </c>
      <c r="AZ34" s="16">
        <f t="shared" si="2"/>
        <v>3.3333333333333286</v>
      </c>
      <c r="BA34" s="17"/>
    </row>
    <row r="35" spans="1:53" ht="26.45" customHeight="1">
      <c r="A35" s="6">
        <v>30</v>
      </c>
      <c r="B35" s="6">
        <v>30</v>
      </c>
      <c r="C35" s="6" t="s">
        <v>114</v>
      </c>
      <c r="D35" s="6" t="s">
        <v>115</v>
      </c>
      <c r="E35" s="6" t="s">
        <v>1</v>
      </c>
      <c r="F35" s="7">
        <v>2.7</v>
      </c>
      <c r="G35" s="7">
        <v>3</v>
      </c>
      <c r="H35" s="7">
        <v>2.7</v>
      </c>
      <c r="I35" s="7">
        <v>2.2999999999999998</v>
      </c>
      <c r="J35" s="7">
        <v>2.7</v>
      </c>
      <c r="K35" s="7">
        <v>3.3</v>
      </c>
      <c r="L35" s="7">
        <v>2</v>
      </c>
      <c r="M35" s="7">
        <v>1.3</v>
      </c>
      <c r="N35" s="7">
        <v>1.3</v>
      </c>
      <c r="O35" s="7">
        <v>1.7</v>
      </c>
      <c r="P35" s="7">
        <v>1.7</v>
      </c>
      <c r="Q35" s="7">
        <v>1.7</v>
      </c>
      <c r="R35" s="7">
        <v>1</v>
      </c>
      <c r="S35" s="7">
        <v>2</v>
      </c>
      <c r="T35" s="7">
        <v>1</v>
      </c>
      <c r="U35" s="7">
        <v>3.7</v>
      </c>
      <c r="V35" s="7">
        <v>3</v>
      </c>
      <c r="W35" s="7">
        <v>3</v>
      </c>
      <c r="X35" s="7">
        <v>3.7</v>
      </c>
      <c r="Y35" s="7">
        <v>3.3</v>
      </c>
      <c r="Z35" s="7">
        <v>3.3</v>
      </c>
      <c r="AA35" s="7">
        <v>3</v>
      </c>
      <c r="AB35" s="7">
        <v>1</v>
      </c>
      <c r="AC35" s="7">
        <v>3.7</v>
      </c>
      <c r="AD35" s="7">
        <v>2.2999999999999998</v>
      </c>
      <c r="AE35" s="7">
        <v>2</v>
      </c>
      <c r="AF35" s="7">
        <v>2.2999999999999998</v>
      </c>
      <c r="AG35" s="7">
        <v>3.3</v>
      </c>
      <c r="AH35" s="7">
        <v>3</v>
      </c>
      <c r="AI35" s="7">
        <v>3.7</v>
      </c>
      <c r="AJ35" s="7">
        <v>2</v>
      </c>
      <c r="AK35" s="7">
        <v>3.7</v>
      </c>
      <c r="AL35" s="7">
        <v>3</v>
      </c>
      <c r="AM35" s="7">
        <v>2.7</v>
      </c>
      <c r="AN35" s="7">
        <v>2.2999999999999998</v>
      </c>
      <c r="AO35" s="7">
        <v>3</v>
      </c>
      <c r="AP35" s="7">
        <v>2.2999999999999998</v>
      </c>
      <c r="AQ35" s="7">
        <v>4</v>
      </c>
      <c r="AR35" s="6">
        <f t="shared" si="0"/>
        <v>2</v>
      </c>
      <c r="AS35" s="7">
        <v>2</v>
      </c>
      <c r="AT35" s="8"/>
      <c r="AU35" s="8"/>
      <c r="AV35" s="6">
        <f t="shared" si="3"/>
        <v>2.5221649484536082</v>
      </c>
      <c r="AW35" s="6">
        <v>2</v>
      </c>
      <c r="AX35" s="6">
        <v>0</v>
      </c>
      <c r="AY35" s="15">
        <v>0</v>
      </c>
      <c r="AZ35" s="16">
        <f t="shared" si="2"/>
        <v>0</v>
      </c>
      <c r="BA35" s="17"/>
    </row>
    <row r="36" spans="1:5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12"/>
    </row>
  </sheetData>
  <sortState ref="C5:AY35">
    <sortCondition descending="1" ref="AV5:AV35"/>
  </sortState>
  <mergeCells count="6">
    <mergeCell ref="A17:BA17"/>
    <mergeCell ref="B1:E1"/>
    <mergeCell ref="F1:AU1"/>
    <mergeCell ref="A2:B2"/>
    <mergeCell ref="C2:D2"/>
    <mergeCell ref="F2:AU2"/>
  </mergeCells>
  <phoneticPr fontId="3" type="noConversion"/>
  <conditionalFormatting sqref="AI32 F5:AR16 F18:AR31">
    <cfRule type="cellIs" dxfId="2" priority="2" operator="lessThan">
      <formula>1</formula>
    </cfRule>
  </conditionalFormatting>
  <conditionalFormatting sqref="F32:AH32 AJ32:AR32 F33:AR35">
    <cfRule type="cellIs" dxfId="1" priority="3" operator="lessThan">
      <formula>1</formula>
    </cfRule>
  </conditionalFormatting>
  <conditionalFormatting sqref="A17">
    <cfRule type="cellIs" dxfId="0" priority="1" operator="lessThan">
      <formula>1</formula>
    </cfRule>
  </conditionalFormatting>
  <pageMargins left="0.39370078740157483" right="0.39370078740157483" top="0" bottom="0" header="0" footer="0"/>
  <pageSetup paperSize="8" scale="84" fitToHeight="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hp1</cp:lastModifiedBy>
  <cp:lastPrinted>2025-06-05T01:28:55Z</cp:lastPrinted>
  <dcterms:created xsi:type="dcterms:W3CDTF">2025-04-30T06:09:00Z</dcterms:created>
  <dcterms:modified xsi:type="dcterms:W3CDTF">2025-06-18T00:59:44Z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8E49DD0F69414104837230F7BA76C9C5_12</vt:lpwstr>
  </property>
  <property fmtid="{D5CDD505-2E9C-101B-9397-08002B2CF9AE}" pid="3" name="KSOProductBuildVer">
    <vt:lpwstr>2052-12.1.0.20305</vt:lpwstr>
  </property>
</Properties>
</file>