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保研\2026届推免\附件1-7\"/>
    </mc:Choice>
  </mc:AlternateContent>
  <bookViews>
    <workbookView xWindow="0" yWindow="0" windowWidth="28800" windowHeight="12510"/>
  </bookViews>
  <sheets>
    <sheet name="试验221" sheetId="1" r:id="rId1"/>
    <sheet name="基地班" sheetId="2" r:id="rId2"/>
    <sheet name="生技221" sheetId="3" r:id="rId3"/>
  </sheets>
  <definedNames>
    <definedName name="_xlnm._FilterDatabase" localSheetId="1" hidden="1">基地班!$A$3:$U$113</definedName>
    <definedName name="_xlnm._FilterDatabase" localSheetId="2" hidden="1">生技221!$A$3:$U$14</definedName>
    <definedName name="_xlnm._FilterDatabase" localSheetId="0" hidden="1">试验221!$A$3:$U$44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" l="1"/>
  <c r="S14" i="3" l="1"/>
  <c r="O14" i="3"/>
  <c r="K14" i="3"/>
  <c r="J14" i="3"/>
  <c r="T14" i="3" s="1"/>
  <c r="S10" i="3"/>
  <c r="O10" i="3"/>
  <c r="K10" i="3"/>
  <c r="J10" i="3"/>
  <c r="S13" i="3"/>
  <c r="O13" i="3"/>
  <c r="K13" i="3"/>
  <c r="J13" i="3"/>
  <c r="T13" i="3" s="1"/>
  <c r="S11" i="3"/>
  <c r="O11" i="3"/>
  <c r="K11" i="3"/>
  <c r="J11" i="3"/>
  <c r="S12" i="3"/>
  <c r="O12" i="3"/>
  <c r="K12" i="3"/>
  <c r="J12" i="3"/>
  <c r="S5" i="3"/>
  <c r="O5" i="3"/>
  <c r="K5" i="3"/>
  <c r="J5" i="3"/>
  <c r="S4" i="3"/>
  <c r="O4" i="3"/>
  <c r="K4" i="3"/>
  <c r="J4" i="3"/>
  <c r="S7" i="3"/>
  <c r="O7" i="3"/>
  <c r="K7" i="3"/>
  <c r="J7" i="3"/>
  <c r="S9" i="3"/>
  <c r="O9" i="3"/>
  <c r="K9" i="3"/>
  <c r="J9" i="3"/>
  <c r="T9" i="3" s="1"/>
  <c r="S6" i="3"/>
  <c r="O6" i="3"/>
  <c r="K6" i="3"/>
  <c r="J6" i="3"/>
  <c r="S8" i="3"/>
  <c r="O8" i="3"/>
  <c r="K8" i="3"/>
  <c r="J8" i="3"/>
  <c r="T8" i="3" s="1"/>
  <c r="S90" i="2"/>
  <c r="O90" i="2"/>
  <c r="K90" i="2"/>
  <c r="J90" i="2"/>
  <c r="S107" i="2"/>
  <c r="O107" i="2"/>
  <c r="K107" i="2"/>
  <c r="J107" i="2"/>
  <c r="S110" i="2"/>
  <c r="O110" i="2"/>
  <c r="K110" i="2"/>
  <c r="J110" i="2"/>
  <c r="S113" i="2"/>
  <c r="O113" i="2"/>
  <c r="K113" i="2"/>
  <c r="J113" i="2"/>
  <c r="S112" i="2"/>
  <c r="O112" i="2"/>
  <c r="K112" i="2"/>
  <c r="J112" i="2"/>
  <c r="S111" i="2"/>
  <c r="O111" i="2"/>
  <c r="K111" i="2"/>
  <c r="J111" i="2"/>
  <c r="S97" i="2"/>
  <c r="O97" i="2"/>
  <c r="K97" i="2"/>
  <c r="J97" i="2"/>
  <c r="S98" i="2"/>
  <c r="O98" i="2"/>
  <c r="K98" i="2"/>
  <c r="J98" i="2"/>
  <c r="S105" i="2"/>
  <c r="O105" i="2"/>
  <c r="K105" i="2"/>
  <c r="T105" i="2" s="1"/>
  <c r="J105" i="2"/>
  <c r="S103" i="2"/>
  <c r="O103" i="2"/>
  <c r="K103" i="2"/>
  <c r="T103" i="2" s="1"/>
  <c r="J103" i="2"/>
  <c r="S104" i="2"/>
  <c r="O104" i="2"/>
  <c r="K104" i="2"/>
  <c r="J104" i="2"/>
  <c r="S108" i="2"/>
  <c r="O108" i="2"/>
  <c r="K108" i="2"/>
  <c r="J108" i="2"/>
  <c r="S102" i="2"/>
  <c r="O102" i="2"/>
  <c r="K102" i="2"/>
  <c r="J102" i="2"/>
  <c r="S92" i="2"/>
  <c r="O92" i="2"/>
  <c r="K92" i="2"/>
  <c r="J92" i="2"/>
  <c r="S56" i="2"/>
  <c r="O56" i="2"/>
  <c r="K56" i="2"/>
  <c r="J56" i="2"/>
  <c r="S89" i="2"/>
  <c r="O89" i="2"/>
  <c r="T89" i="2" s="1"/>
  <c r="K89" i="2"/>
  <c r="J89" i="2"/>
  <c r="S95" i="2"/>
  <c r="O95" i="2"/>
  <c r="K95" i="2"/>
  <c r="J95" i="2"/>
  <c r="S106" i="2"/>
  <c r="O106" i="2"/>
  <c r="K106" i="2"/>
  <c r="J106" i="2"/>
  <c r="S101" i="2"/>
  <c r="O101" i="2"/>
  <c r="K101" i="2"/>
  <c r="J101" i="2"/>
  <c r="S99" i="2"/>
  <c r="O99" i="2"/>
  <c r="K99" i="2"/>
  <c r="J99" i="2"/>
  <c r="S50" i="2"/>
  <c r="O50" i="2"/>
  <c r="K50" i="2"/>
  <c r="J50" i="2"/>
  <c r="S80" i="2"/>
  <c r="O80" i="2"/>
  <c r="K80" i="2"/>
  <c r="J80" i="2"/>
  <c r="S53" i="2"/>
  <c r="O53" i="2"/>
  <c r="K53" i="2"/>
  <c r="J53" i="2"/>
  <c r="S70" i="2"/>
  <c r="O70" i="2"/>
  <c r="K70" i="2"/>
  <c r="J70" i="2"/>
  <c r="S78" i="2"/>
  <c r="O78" i="2"/>
  <c r="K78" i="2"/>
  <c r="J78" i="2"/>
  <c r="S87" i="2"/>
  <c r="O87" i="2"/>
  <c r="K87" i="2"/>
  <c r="J87" i="2"/>
  <c r="S86" i="2"/>
  <c r="O86" i="2"/>
  <c r="K86" i="2"/>
  <c r="J86" i="2"/>
  <c r="S85" i="2"/>
  <c r="O85" i="2"/>
  <c r="K85" i="2"/>
  <c r="J85" i="2"/>
  <c r="S84" i="2"/>
  <c r="O84" i="2"/>
  <c r="K84" i="2"/>
  <c r="J84" i="2"/>
  <c r="S51" i="2"/>
  <c r="O51" i="2"/>
  <c r="K51" i="2"/>
  <c r="J51" i="2"/>
  <c r="S82" i="2"/>
  <c r="O82" i="2"/>
  <c r="K82" i="2"/>
  <c r="J82" i="2"/>
  <c r="S91" i="2"/>
  <c r="T91" i="2" s="1"/>
  <c r="O91" i="2"/>
  <c r="K91" i="2"/>
  <c r="J91" i="2"/>
  <c r="S83" i="2"/>
  <c r="O83" i="2"/>
  <c r="K83" i="2"/>
  <c r="J83" i="2"/>
  <c r="S94" i="2"/>
  <c r="O94" i="2"/>
  <c r="K94" i="2"/>
  <c r="J94" i="2"/>
  <c r="S109" i="2"/>
  <c r="O109" i="2"/>
  <c r="K109" i="2"/>
  <c r="J109" i="2"/>
  <c r="S88" i="2"/>
  <c r="O88" i="2"/>
  <c r="K88" i="2"/>
  <c r="J88" i="2"/>
  <c r="S96" i="2"/>
  <c r="O96" i="2"/>
  <c r="K96" i="2"/>
  <c r="J96" i="2"/>
  <c r="S81" i="2"/>
  <c r="O81" i="2"/>
  <c r="K81" i="2"/>
  <c r="J81" i="2"/>
  <c r="S74" i="2"/>
  <c r="O74" i="2"/>
  <c r="K74" i="2"/>
  <c r="J74" i="2"/>
  <c r="S40" i="2"/>
  <c r="O40" i="2"/>
  <c r="K40" i="2"/>
  <c r="J40" i="2"/>
  <c r="S27" i="2"/>
  <c r="O27" i="2"/>
  <c r="K27" i="2"/>
  <c r="J27" i="2"/>
  <c r="T27" i="2" s="1"/>
  <c r="S65" i="2"/>
  <c r="O65" i="2"/>
  <c r="K65" i="2"/>
  <c r="J65" i="2"/>
  <c r="S100" i="2"/>
  <c r="O100" i="2"/>
  <c r="K100" i="2"/>
  <c r="J100" i="2"/>
  <c r="S76" i="2"/>
  <c r="O76" i="2"/>
  <c r="K76" i="2"/>
  <c r="J76" i="2"/>
  <c r="T76" i="2" s="1"/>
  <c r="S68" i="2"/>
  <c r="O68" i="2"/>
  <c r="K68" i="2"/>
  <c r="J68" i="2"/>
  <c r="S72" i="2"/>
  <c r="O72" i="2"/>
  <c r="K72" i="2"/>
  <c r="J72" i="2"/>
  <c r="T72" i="2" s="1"/>
  <c r="S54" i="2"/>
  <c r="O54" i="2"/>
  <c r="K54" i="2"/>
  <c r="J54" i="2"/>
  <c r="T54" i="2" s="1"/>
  <c r="S41" i="2"/>
  <c r="O41" i="2"/>
  <c r="K41" i="2"/>
  <c r="T41" i="2" s="1"/>
  <c r="J41" i="2"/>
  <c r="S79" i="2"/>
  <c r="O79" i="2"/>
  <c r="T79" i="2" s="1"/>
  <c r="K79" i="2"/>
  <c r="J79" i="2"/>
  <c r="S77" i="2"/>
  <c r="O77" i="2"/>
  <c r="K77" i="2"/>
  <c r="J77" i="2"/>
  <c r="S64" i="2"/>
  <c r="O64" i="2"/>
  <c r="K64" i="2"/>
  <c r="J64" i="2"/>
  <c r="S93" i="2"/>
  <c r="O93" i="2"/>
  <c r="K93" i="2"/>
  <c r="J93" i="2"/>
  <c r="S48" i="2"/>
  <c r="O48" i="2"/>
  <c r="K48" i="2"/>
  <c r="J48" i="2"/>
  <c r="S75" i="2"/>
  <c r="O75" i="2"/>
  <c r="K75" i="2"/>
  <c r="J75" i="2"/>
  <c r="S57" i="2"/>
  <c r="O57" i="2"/>
  <c r="K57" i="2"/>
  <c r="J57" i="2"/>
  <c r="S60" i="2"/>
  <c r="O60" i="2"/>
  <c r="K60" i="2"/>
  <c r="J60" i="2"/>
  <c r="S61" i="2"/>
  <c r="O61" i="2"/>
  <c r="K61" i="2"/>
  <c r="J61" i="2"/>
  <c r="S58" i="2"/>
  <c r="O58" i="2"/>
  <c r="K58" i="2"/>
  <c r="J58" i="2"/>
  <c r="S73" i="2"/>
  <c r="O73" i="2"/>
  <c r="K73" i="2"/>
  <c r="J73" i="2"/>
  <c r="S52" i="2"/>
  <c r="O52" i="2"/>
  <c r="K52" i="2"/>
  <c r="J52" i="2"/>
  <c r="S33" i="2"/>
  <c r="O33" i="2"/>
  <c r="K33" i="2"/>
  <c r="J33" i="2"/>
  <c r="S45" i="2"/>
  <c r="O45" i="2"/>
  <c r="K45" i="2"/>
  <c r="J45" i="2"/>
  <c r="S15" i="2"/>
  <c r="O15" i="2"/>
  <c r="K15" i="2"/>
  <c r="J15" i="2"/>
  <c r="S66" i="2"/>
  <c r="O66" i="2"/>
  <c r="K66" i="2"/>
  <c r="J66" i="2"/>
  <c r="T66" i="2" s="1"/>
  <c r="T42" i="2"/>
  <c r="S42" i="2"/>
  <c r="O42" i="2"/>
  <c r="K42" i="2"/>
  <c r="J42" i="2"/>
  <c r="S13" i="2"/>
  <c r="O13" i="2"/>
  <c r="K13" i="2"/>
  <c r="J13" i="2"/>
  <c r="S67" i="2"/>
  <c r="O67" i="2"/>
  <c r="K67" i="2"/>
  <c r="J67" i="2"/>
  <c r="S36" i="2"/>
  <c r="O36" i="2"/>
  <c r="K36" i="2"/>
  <c r="J36" i="2"/>
  <c r="T36" i="2" s="1"/>
  <c r="S14" i="2"/>
  <c r="O14" i="2"/>
  <c r="K14" i="2"/>
  <c r="J14" i="2"/>
  <c r="S34" i="2"/>
  <c r="O34" i="2"/>
  <c r="K34" i="2"/>
  <c r="J34" i="2"/>
  <c r="S25" i="2"/>
  <c r="O25" i="2"/>
  <c r="K25" i="2"/>
  <c r="J25" i="2"/>
  <c r="T25" i="2" s="1"/>
  <c r="S12" i="2"/>
  <c r="O12" i="2"/>
  <c r="K12" i="2"/>
  <c r="J12" i="2"/>
  <c r="T12" i="2" s="1"/>
  <c r="S69" i="2"/>
  <c r="O69" i="2"/>
  <c r="K69" i="2"/>
  <c r="J69" i="2"/>
  <c r="T69" i="2" s="1"/>
  <c r="S46" i="2"/>
  <c r="O46" i="2"/>
  <c r="K46" i="2"/>
  <c r="J46" i="2"/>
  <c r="S62" i="2"/>
  <c r="O62" i="2"/>
  <c r="K62" i="2"/>
  <c r="J62" i="2"/>
  <c r="S37" i="2"/>
  <c r="O37" i="2"/>
  <c r="K37" i="2"/>
  <c r="J37" i="2"/>
  <c r="S26" i="2"/>
  <c r="O26" i="2"/>
  <c r="K26" i="2"/>
  <c r="J26" i="2"/>
  <c r="S38" i="2"/>
  <c r="O38" i="2"/>
  <c r="K38" i="2"/>
  <c r="J38" i="2"/>
  <c r="S43" i="2"/>
  <c r="O43" i="2"/>
  <c r="K43" i="2"/>
  <c r="J43" i="2"/>
  <c r="S55" i="2"/>
  <c r="T55" i="2" s="1"/>
  <c r="O55" i="2"/>
  <c r="K55" i="2"/>
  <c r="J55" i="2"/>
  <c r="S63" i="2"/>
  <c r="O63" i="2"/>
  <c r="K63" i="2"/>
  <c r="J63" i="2"/>
  <c r="T63" i="2" s="1"/>
  <c r="S35" i="2"/>
  <c r="O35" i="2"/>
  <c r="K35" i="2"/>
  <c r="J35" i="2"/>
  <c r="S71" i="2"/>
  <c r="O71" i="2"/>
  <c r="K71" i="2"/>
  <c r="J71" i="2"/>
  <c r="S47" i="2"/>
  <c r="O47" i="2"/>
  <c r="K47" i="2"/>
  <c r="J47" i="2"/>
  <c r="S39" i="2"/>
  <c r="O39" i="2"/>
  <c r="K39" i="2"/>
  <c r="J39" i="2"/>
  <c r="T39" i="2" s="1"/>
  <c r="S11" i="2"/>
  <c r="O11" i="2"/>
  <c r="K11" i="2"/>
  <c r="J11" i="2"/>
  <c r="T11" i="2" s="1"/>
  <c r="S49" i="2"/>
  <c r="O49" i="2"/>
  <c r="K49" i="2"/>
  <c r="J49" i="2"/>
  <c r="T49" i="2" s="1"/>
  <c r="S23" i="2"/>
  <c r="O23" i="2"/>
  <c r="K23" i="2"/>
  <c r="J23" i="2"/>
  <c r="S21" i="2"/>
  <c r="O21" i="2"/>
  <c r="K21" i="2"/>
  <c r="J21" i="2"/>
  <c r="T21" i="2" s="1"/>
  <c r="S24" i="2"/>
  <c r="O24" i="2"/>
  <c r="K24" i="2"/>
  <c r="T24" i="2" s="1"/>
  <c r="J24" i="2"/>
  <c r="S7" i="2"/>
  <c r="O7" i="2"/>
  <c r="K7" i="2"/>
  <c r="T7" i="2" s="1"/>
  <c r="J7" i="2"/>
  <c r="S9" i="2"/>
  <c r="O9" i="2"/>
  <c r="K9" i="2"/>
  <c r="J9" i="2"/>
  <c r="S59" i="2"/>
  <c r="O59" i="2"/>
  <c r="K59" i="2"/>
  <c r="J59" i="2"/>
  <c r="S30" i="2"/>
  <c r="O30" i="2"/>
  <c r="K30" i="2"/>
  <c r="J30" i="2"/>
  <c r="S29" i="2"/>
  <c r="O29" i="2"/>
  <c r="K29" i="2"/>
  <c r="J29" i="2"/>
  <c r="S20" i="2"/>
  <c r="O20" i="2"/>
  <c r="K20" i="2"/>
  <c r="T20" i="2" s="1"/>
  <c r="J20" i="2"/>
  <c r="S16" i="2"/>
  <c r="O16" i="2"/>
  <c r="K16" i="2"/>
  <c r="T16" i="2" s="1"/>
  <c r="J16" i="2"/>
  <c r="S10" i="2"/>
  <c r="O10" i="2"/>
  <c r="K10" i="2"/>
  <c r="T10" i="2" s="1"/>
  <c r="J10" i="2"/>
  <c r="S31" i="2"/>
  <c r="O31" i="2"/>
  <c r="K31" i="2"/>
  <c r="T31" i="2" s="1"/>
  <c r="J31" i="2"/>
  <c r="S8" i="2"/>
  <c r="O8" i="2"/>
  <c r="K8" i="2"/>
  <c r="J8" i="2"/>
  <c r="S5" i="2"/>
  <c r="O5" i="2"/>
  <c r="K5" i="2"/>
  <c r="J5" i="2"/>
  <c r="S32" i="2"/>
  <c r="O32" i="2"/>
  <c r="K32" i="2"/>
  <c r="J32" i="2"/>
  <c r="S44" i="2"/>
  <c r="O44" i="2"/>
  <c r="K44" i="2"/>
  <c r="J44" i="2"/>
  <c r="S22" i="2"/>
  <c r="O22" i="2"/>
  <c r="K22" i="2"/>
  <c r="J22" i="2"/>
  <c r="T22" i="2" s="1"/>
  <c r="S28" i="2"/>
  <c r="T28" i="2" s="1"/>
  <c r="O28" i="2"/>
  <c r="K28" i="2"/>
  <c r="J28" i="2"/>
  <c r="S19" i="2"/>
  <c r="O19" i="2"/>
  <c r="K19" i="2"/>
  <c r="J19" i="2"/>
  <c r="S6" i="2"/>
  <c r="O6" i="2"/>
  <c r="K6" i="2"/>
  <c r="J6" i="2"/>
  <c r="S17" i="2"/>
  <c r="O17" i="2"/>
  <c r="K17" i="2"/>
  <c r="J17" i="2"/>
  <c r="S4" i="2"/>
  <c r="O4" i="2"/>
  <c r="K4" i="2"/>
  <c r="J4" i="2"/>
  <c r="S18" i="2"/>
  <c r="O18" i="2"/>
  <c r="K18" i="2"/>
  <c r="J18" i="2"/>
  <c r="S44" i="1"/>
  <c r="O44" i="1"/>
  <c r="K44" i="1"/>
  <c r="J44" i="1"/>
  <c r="T36" i="1"/>
  <c r="S38" i="1"/>
  <c r="O38" i="1"/>
  <c r="K38" i="1"/>
  <c r="J38" i="1"/>
  <c r="S32" i="1"/>
  <c r="O32" i="1"/>
  <c r="K32" i="1"/>
  <c r="J32" i="1"/>
  <c r="S26" i="1"/>
  <c r="O26" i="1"/>
  <c r="K26" i="1"/>
  <c r="J26" i="1"/>
  <c r="S35" i="1"/>
  <c r="O35" i="1"/>
  <c r="K35" i="1"/>
  <c r="J35" i="1"/>
  <c r="S43" i="1"/>
  <c r="O43" i="1"/>
  <c r="K43" i="1"/>
  <c r="J43" i="1"/>
  <c r="S39" i="1"/>
  <c r="O39" i="1"/>
  <c r="K39" i="1"/>
  <c r="J39" i="1"/>
  <c r="S41" i="1"/>
  <c r="O41" i="1"/>
  <c r="K41" i="1"/>
  <c r="J41" i="1"/>
  <c r="S42" i="1"/>
  <c r="O42" i="1"/>
  <c r="K42" i="1"/>
  <c r="J42" i="1"/>
  <c r="S31" i="1"/>
  <c r="O31" i="1"/>
  <c r="K31" i="1"/>
  <c r="J31" i="1"/>
  <c r="S34" i="1"/>
  <c r="O34" i="1"/>
  <c r="K34" i="1"/>
  <c r="J34" i="1"/>
  <c r="S25" i="1"/>
  <c r="O25" i="1"/>
  <c r="K25" i="1"/>
  <c r="J25" i="1"/>
  <c r="S28" i="1"/>
  <c r="O28" i="1"/>
  <c r="K28" i="1"/>
  <c r="J28" i="1"/>
  <c r="S8" i="1"/>
  <c r="O8" i="1"/>
  <c r="K8" i="1"/>
  <c r="J8" i="1"/>
  <c r="S24" i="1"/>
  <c r="O24" i="1"/>
  <c r="K24" i="1"/>
  <c r="J24" i="1"/>
  <c r="S33" i="1"/>
  <c r="O33" i="1"/>
  <c r="K33" i="1"/>
  <c r="J33" i="1"/>
  <c r="S13" i="1"/>
  <c r="O13" i="1"/>
  <c r="K13" i="1"/>
  <c r="J13" i="1"/>
  <c r="S40" i="1"/>
  <c r="O40" i="1"/>
  <c r="K40" i="1"/>
  <c r="J40" i="1"/>
  <c r="S37" i="1"/>
  <c r="O37" i="1"/>
  <c r="K37" i="1"/>
  <c r="J37" i="1"/>
  <c r="S17" i="1"/>
  <c r="O17" i="1"/>
  <c r="K17" i="1"/>
  <c r="J17" i="1"/>
  <c r="S15" i="1"/>
  <c r="O15" i="1"/>
  <c r="K15" i="1"/>
  <c r="J15" i="1"/>
  <c r="S11" i="1"/>
  <c r="O11" i="1"/>
  <c r="K11" i="1"/>
  <c r="J11" i="1"/>
  <c r="S19" i="1"/>
  <c r="O19" i="1"/>
  <c r="K19" i="1"/>
  <c r="J19" i="1"/>
  <c r="S29" i="1"/>
  <c r="O29" i="1"/>
  <c r="K29" i="1"/>
  <c r="J29" i="1"/>
  <c r="S14" i="1"/>
  <c r="O14" i="1"/>
  <c r="K14" i="1"/>
  <c r="J14" i="1"/>
  <c r="S16" i="1"/>
  <c r="O16" i="1"/>
  <c r="K16" i="1"/>
  <c r="J16" i="1"/>
  <c r="S22" i="1"/>
  <c r="O22" i="1"/>
  <c r="K22" i="1"/>
  <c r="J22" i="1"/>
  <c r="S7" i="1"/>
  <c r="O7" i="1"/>
  <c r="K7" i="1"/>
  <c r="J7" i="1"/>
  <c r="S12" i="1"/>
  <c r="O12" i="1"/>
  <c r="K12" i="1"/>
  <c r="J12" i="1"/>
  <c r="S27" i="1"/>
  <c r="O27" i="1"/>
  <c r="K27" i="1"/>
  <c r="J27" i="1"/>
  <c r="S20" i="1"/>
  <c r="O20" i="1"/>
  <c r="K20" i="1"/>
  <c r="J20" i="1"/>
  <c r="S9" i="1"/>
  <c r="O9" i="1"/>
  <c r="K9" i="1"/>
  <c r="J9" i="1"/>
  <c r="S30" i="1"/>
  <c r="O30" i="1"/>
  <c r="K30" i="1"/>
  <c r="J30" i="1"/>
  <c r="S10" i="1"/>
  <c r="O10" i="1"/>
  <c r="K10" i="1"/>
  <c r="J10" i="1"/>
  <c r="S18" i="1"/>
  <c r="O18" i="1"/>
  <c r="K18" i="1"/>
  <c r="J18" i="1"/>
  <c r="S21" i="1"/>
  <c r="O21" i="1"/>
  <c r="K21" i="1"/>
  <c r="J21" i="1"/>
  <c r="S23" i="1"/>
  <c r="O23" i="1"/>
  <c r="T23" i="1" s="1"/>
  <c r="K23" i="1"/>
  <c r="J23" i="1"/>
  <c r="S6" i="1"/>
  <c r="O6" i="1"/>
  <c r="K6" i="1"/>
  <c r="J6" i="1"/>
  <c r="S5" i="1"/>
  <c r="O5" i="1"/>
  <c r="K5" i="1"/>
  <c r="J5" i="1"/>
  <c r="S4" i="1"/>
  <c r="O4" i="1"/>
  <c r="K4" i="1"/>
  <c r="J4" i="1"/>
  <c r="T11" i="1" l="1"/>
  <c r="T22" i="1"/>
  <c r="T15" i="1"/>
  <c r="T37" i="1"/>
  <c r="T34" i="1"/>
  <c r="T42" i="1"/>
  <c r="T32" i="1"/>
  <c r="T20" i="1"/>
  <c r="T12" i="1"/>
  <c r="T44" i="1"/>
  <c r="T4" i="2"/>
  <c r="T23" i="2"/>
  <c r="T35" i="2"/>
  <c r="T81" i="2"/>
  <c r="T90" i="2"/>
  <c r="T6" i="2"/>
  <c r="T38" i="2"/>
  <c r="T15" i="2"/>
  <c r="T57" i="2"/>
  <c r="T48" i="2"/>
  <c r="T40" i="2"/>
  <c r="T94" i="2"/>
  <c r="T51" i="2"/>
  <c r="T85" i="2"/>
  <c r="T80" i="2"/>
  <c r="T99" i="2"/>
  <c r="T65" i="2"/>
  <c r="T29" i="2"/>
  <c r="T59" i="2"/>
  <c r="T46" i="2"/>
  <c r="T61" i="2"/>
  <c r="T87" i="2"/>
  <c r="T70" i="2"/>
  <c r="T106" i="2"/>
  <c r="T92" i="2"/>
  <c r="T108" i="2"/>
  <c r="T18" i="2"/>
  <c r="T96" i="2"/>
  <c r="T98" i="2"/>
  <c r="T19" i="2"/>
  <c r="T43" i="2"/>
  <c r="T45" i="2"/>
  <c r="T93" i="2"/>
  <c r="T100" i="2"/>
  <c r="T83" i="2"/>
  <c r="T82" i="2"/>
  <c r="T84" i="2"/>
  <c r="T53" i="2"/>
  <c r="T50" i="2"/>
  <c r="T17" i="2"/>
  <c r="T71" i="2"/>
  <c r="T13" i="2"/>
  <c r="T107" i="2"/>
  <c r="T26" i="2"/>
  <c r="T30" i="2"/>
  <c r="T9" i="2"/>
  <c r="T58" i="2"/>
  <c r="T60" i="2"/>
  <c r="T77" i="2"/>
  <c r="T78" i="2"/>
  <c r="T95" i="2"/>
  <c r="T56" i="2"/>
  <c r="T102" i="2"/>
  <c r="T110" i="2"/>
  <c r="T109" i="2"/>
  <c r="T37" i="2"/>
  <c r="T33" i="2"/>
  <c r="T88" i="2"/>
  <c r="T73" i="2"/>
  <c r="T62" i="2"/>
  <c r="T44" i="2"/>
  <c r="T5" i="2"/>
  <c r="T67" i="2"/>
  <c r="T111" i="2"/>
  <c r="T64" i="2"/>
  <c r="T68" i="2"/>
  <c r="T52" i="2"/>
  <c r="T97" i="2"/>
  <c r="T101" i="2"/>
  <c r="T112" i="2"/>
  <c r="T32" i="2"/>
  <c r="T8" i="2"/>
  <c r="T34" i="2"/>
  <c r="T86" i="2"/>
  <c r="T113" i="2"/>
  <c r="T47" i="2"/>
  <c r="T14" i="2"/>
  <c r="T75" i="2"/>
  <c r="T74" i="2"/>
  <c r="T104" i="2"/>
  <c r="T24" i="1"/>
  <c r="T39" i="1"/>
  <c r="T21" i="1"/>
  <c r="T10" i="1"/>
  <c r="T28" i="1"/>
  <c r="T35" i="1"/>
  <c r="T6" i="1"/>
  <c r="T27" i="1"/>
  <c r="T7" i="1"/>
  <c r="T16" i="1"/>
  <c r="T40" i="1"/>
  <c r="T38" i="1"/>
  <c r="T19" i="1"/>
  <c r="T9" i="1"/>
  <c r="T8" i="1"/>
  <c r="T43" i="1"/>
  <c r="T5" i="1"/>
  <c r="T29" i="1"/>
  <c r="T17" i="1"/>
  <c r="T25" i="1"/>
  <c r="T31" i="1"/>
  <c r="T30" i="1"/>
  <c r="T14" i="1"/>
  <c r="T18" i="1"/>
  <c r="T26" i="1"/>
  <c r="T4" i="1"/>
  <c r="T33" i="1"/>
  <c r="T13" i="1"/>
  <c r="T41" i="1"/>
  <c r="T11" i="3"/>
  <c r="T12" i="3"/>
  <c r="T4" i="3"/>
  <c r="T6" i="3"/>
  <c r="T10" i="3"/>
  <c r="T7" i="3"/>
  <c r="T5" i="3"/>
</calcChain>
</file>

<file path=xl/sharedStrings.xml><?xml version="1.0" encoding="utf-8"?>
<sst xmlns="http://schemas.openxmlformats.org/spreadsheetml/2006/main" count="724" uniqueCount="423">
  <si>
    <r>
      <rPr>
        <b/>
        <sz val="14"/>
        <color rgb="FF000000"/>
        <rFont val="宋体"/>
        <family val="3"/>
        <charset val="134"/>
      </rPr>
      <t xml:space="preserve">生物学院 </t>
    </r>
    <r>
      <rPr>
        <b/>
        <u/>
        <sz val="14"/>
        <color indexed="8"/>
        <rFont val="宋体"/>
        <family val="3"/>
        <charset val="134"/>
      </rPr>
      <t xml:space="preserve">试验221 </t>
    </r>
    <r>
      <rPr>
        <b/>
        <sz val="14"/>
        <color rgb="FF000000"/>
        <rFont val="宋体"/>
        <family val="3"/>
        <charset val="134"/>
      </rPr>
      <t>班 推免综合素质测评汇总表</t>
    </r>
  </si>
  <si>
    <t>说明：黄色列不用填写；综合成绩自动生成，请勿自行修改格式</t>
  </si>
  <si>
    <t>序号</t>
  </si>
  <si>
    <t>学号</t>
  </si>
  <si>
    <t>班级</t>
  </si>
  <si>
    <t>姓名</t>
  </si>
  <si>
    <t>GPA</t>
  </si>
  <si>
    <r>
      <rPr>
        <b/>
        <sz val="11"/>
        <color indexed="8"/>
        <rFont val="宋体"/>
        <family val="3"/>
        <charset val="134"/>
      </rPr>
      <t xml:space="preserve">年级排名 </t>
    </r>
    <r>
      <rPr>
        <b/>
        <sz val="11"/>
        <color indexed="8"/>
        <rFont val="宋体"/>
        <family val="3"/>
        <charset val="134"/>
      </rPr>
      <t xml:space="preserve">       </t>
    </r>
    <r>
      <rPr>
        <b/>
        <sz val="11"/>
        <color indexed="8"/>
        <rFont val="宋体"/>
        <family val="3"/>
        <charset val="134"/>
      </rPr>
      <t>/年级人数</t>
    </r>
  </si>
  <si>
    <t>2022-2023
德</t>
  </si>
  <si>
    <t>2023-2024
德</t>
  </si>
  <si>
    <t>2024-2025
德</t>
  </si>
  <si>
    <t>德项平均</t>
  </si>
  <si>
    <t>学业成绩</t>
  </si>
  <si>
    <t>2022-2023
科</t>
  </si>
  <si>
    <t>2023-2024
科</t>
  </si>
  <si>
    <t>2024-2025
科</t>
  </si>
  <si>
    <t>科项平均</t>
  </si>
  <si>
    <t>2022-2023
能</t>
  </si>
  <si>
    <t>2023-2024
能</t>
  </si>
  <si>
    <t>2024-2025
能</t>
  </si>
  <si>
    <t>能项平均</t>
  </si>
  <si>
    <t>综合成绩</t>
  </si>
  <si>
    <t>备注</t>
  </si>
  <si>
    <t>试验221</t>
  </si>
  <si>
    <t>洪良宇</t>
  </si>
  <si>
    <t>朴俤妮</t>
  </si>
  <si>
    <t>彭宇</t>
  </si>
  <si>
    <t>黄朴经</t>
  </si>
  <si>
    <t>谈仲辉</t>
  </si>
  <si>
    <t>金颜雯</t>
  </si>
  <si>
    <t>林炜凡</t>
  </si>
  <si>
    <t>唐林媛</t>
  </si>
  <si>
    <t>朱琳</t>
  </si>
  <si>
    <t>李佳璇</t>
  </si>
  <si>
    <t>姜昊</t>
  </si>
  <si>
    <t>刘玉涵</t>
  </si>
  <si>
    <t>叶晶</t>
  </si>
  <si>
    <t>丁雅睿</t>
  </si>
  <si>
    <t>张瀚夫</t>
  </si>
  <si>
    <t>王韵清</t>
  </si>
  <si>
    <t>张瑜</t>
  </si>
  <si>
    <t>陈馨仪</t>
  </si>
  <si>
    <t>郭丹妮</t>
  </si>
  <si>
    <t>丁天祎</t>
  </si>
  <si>
    <t>周听阳</t>
  </si>
  <si>
    <t>易锦慧屏</t>
  </si>
  <si>
    <t xml:space="preserve">
</t>
  </si>
  <si>
    <t>马思轩</t>
  </si>
  <si>
    <t>陈思宇</t>
  </si>
  <si>
    <t>姜伟森</t>
  </si>
  <si>
    <t>戎毅</t>
  </si>
  <si>
    <t>陈柏逸</t>
  </si>
  <si>
    <t>侯滕越</t>
  </si>
  <si>
    <t>颜忻博</t>
  </si>
  <si>
    <t>施佳惠</t>
  </si>
  <si>
    <t>余子流</t>
  </si>
  <si>
    <t>潘梦琪</t>
  </si>
  <si>
    <t>刘竹谨</t>
  </si>
  <si>
    <t>李林娜</t>
  </si>
  <si>
    <t>冯褰褰</t>
  </si>
  <si>
    <t>周昊恩</t>
  </si>
  <si>
    <t>贾傲宇</t>
  </si>
  <si>
    <t>王湛翔</t>
  </si>
  <si>
    <t>伍紫柔</t>
  </si>
  <si>
    <t>石宏博</t>
  </si>
  <si>
    <t>四年平均</t>
  </si>
  <si>
    <t>李亚轩</t>
  </si>
  <si>
    <r>
      <rPr>
        <b/>
        <sz val="14"/>
        <color rgb="FF000000"/>
        <rFont val="宋体"/>
        <family val="3"/>
        <charset val="134"/>
      </rPr>
      <t xml:space="preserve">生物学院 </t>
    </r>
    <r>
      <rPr>
        <b/>
        <u/>
        <sz val="14"/>
        <color indexed="8"/>
        <rFont val="宋体"/>
        <family val="3"/>
        <charset val="134"/>
      </rPr>
      <t>基地班</t>
    </r>
    <r>
      <rPr>
        <b/>
        <sz val="14"/>
        <color rgb="FF000000"/>
        <rFont val="宋体"/>
        <family val="3"/>
        <charset val="134"/>
      </rPr>
      <t xml:space="preserve"> 推免综合素质测评汇总表</t>
    </r>
  </si>
  <si>
    <t>2022302040110</t>
  </si>
  <si>
    <t>生物221</t>
  </si>
  <si>
    <t>徐雨晨</t>
  </si>
  <si>
    <t>2022302040215</t>
  </si>
  <si>
    <t>生物222</t>
  </si>
  <si>
    <t>范雅旭</t>
  </si>
  <si>
    <t>2022302040101</t>
  </si>
  <si>
    <t>张雪娇</t>
  </si>
  <si>
    <t>2022302040311</t>
  </si>
  <si>
    <t>生物223</t>
  </si>
  <si>
    <t>陶涛</t>
  </si>
  <si>
    <t>李欣芮</t>
  </si>
  <si>
    <t>王远非</t>
  </si>
  <si>
    <t>何硕怡</t>
  </si>
  <si>
    <t>向梓晨</t>
  </si>
  <si>
    <t>何烨</t>
  </si>
  <si>
    <t>王澜</t>
  </si>
  <si>
    <t>胡素宁</t>
  </si>
  <si>
    <t>刘浩然</t>
  </si>
  <si>
    <t>谭舒龙</t>
  </si>
  <si>
    <t>黄博远</t>
  </si>
  <si>
    <t>郑凯元</t>
  </si>
  <si>
    <t>田媛</t>
  </si>
  <si>
    <t>黄岚</t>
  </si>
  <si>
    <t>刘泉</t>
  </si>
  <si>
    <t>黄晨溪</t>
  </si>
  <si>
    <t>李诗雨</t>
  </si>
  <si>
    <t>王剑宏</t>
  </si>
  <si>
    <t>曾良</t>
  </si>
  <si>
    <t>马肇祺</t>
  </si>
  <si>
    <t>邰子洋</t>
  </si>
  <si>
    <t>王俐曈</t>
  </si>
  <si>
    <t>王安雪</t>
  </si>
  <si>
    <t>常心怡</t>
  </si>
  <si>
    <t>庞琬婷</t>
  </si>
  <si>
    <t>李思琪</t>
  </si>
  <si>
    <t>王少闯</t>
  </si>
  <si>
    <t>胡莹莹</t>
  </si>
  <si>
    <t>刘铠溪</t>
  </si>
  <si>
    <t>陈葳</t>
  </si>
  <si>
    <t>邹超</t>
  </si>
  <si>
    <t>周明慧</t>
  </si>
  <si>
    <t>王媗</t>
  </si>
  <si>
    <t>冯子瑜</t>
  </si>
  <si>
    <t>孔德奕</t>
  </si>
  <si>
    <t>邢端端</t>
  </si>
  <si>
    <t>张逸枫</t>
  </si>
  <si>
    <t>付翔鹰</t>
  </si>
  <si>
    <t>陈杰迅</t>
  </si>
  <si>
    <t>李佳诺</t>
  </si>
  <si>
    <t>苏肆合</t>
  </si>
  <si>
    <t>潘铭宇</t>
  </si>
  <si>
    <t>倪胤涛</t>
  </si>
  <si>
    <t>吕博雅</t>
  </si>
  <si>
    <t>甘清霖</t>
  </si>
  <si>
    <t>蒋雨晴</t>
  </si>
  <si>
    <t>阴子悦</t>
  </si>
  <si>
    <t>邵梦扬</t>
  </si>
  <si>
    <t>张宇欣</t>
  </si>
  <si>
    <t>于凯全</t>
  </si>
  <si>
    <t>沈彤</t>
  </si>
  <si>
    <t>卢凯东</t>
  </si>
  <si>
    <t>牛毓晨</t>
  </si>
  <si>
    <t>耿好</t>
  </si>
  <si>
    <t>温馨</t>
  </si>
  <si>
    <t>李雅奇</t>
  </si>
  <si>
    <t>浦声同</t>
  </si>
  <si>
    <t>张岳琨</t>
  </si>
  <si>
    <t>贾明翰</t>
  </si>
  <si>
    <t>吴国华</t>
  </si>
  <si>
    <t>郭彭弘毅</t>
  </si>
  <si>
    <t>陈江丽</t>
  </si>
  <si>
    <t>王赫</t>
  </si>
  <si>
    <t>冯智昂</t>
  </si>
  <si>
    <t>黄可馨</t>
  </si>
  <si>
    <t>付其川</t>
  </si>
  <si>
    <t>霍祺</t>
  </si>
  <si>
    <t>郑易澜</t>
  </si>
  <si>
    <t>陈宇潜</t>
  </si>
  <si>
    <t>吴俊鹏</t>
  </si>
  <si>
    <t>伍勉清</t>
  </si>
  <si>
    <t>张逸静</t>
  </si>
  <si>
    <t>杨思宇</t>
  </si>
  <si>
    <t>郗奕涵</t>
  </si>
  <si>
    <t>杨万鑫</t>
  </si>
  <si>
    <t>陆岩博文</t>
  </si>
  <si>
    <t>杨铭皓</t>
  </si>
  <si>
    <t>潘正南</t>
  </si>
  <si>
    <t>崔艳芹</t>
  </si>
  <si>
    <t>曹阿琪</t>
  </si>
  <si>
    <t>白昊东</t>
  </si>
  <si>
    <t>徐晓璇</t>
  </si>
  <si>
    <t>周琦</t>
  </si>
  <si>
    <t>钟海彦</t>
  </si>
  <si>
    <t>林奕宏</t>
  </si>
  <si>
    <t>罗培绮</t>
  </si>
  <si>
    <t>宁高尚</t>
  </si>
  <si>
    <t>潘凯乐</t>
  </si>
  <si>
    <t>刘禹灼</t>
  </si>
  <si>
    <t>唐璇</t>
  </si>
  <si>
    <t>侯珺瀚</t>
  </si>
  <si>
    <t>贾树东</t>
  </si>
  <si>
    <t>付硼昊</t>
  </si>
  <si>
    <t>王曦凡</t>
  </si>
  <si>
    <t>杨思远</t>
  </si>
  <si>
    <t>钱彦宇</t>
  </si>
  <si>
    <t>陈启翾</t>
  </si>
  <si>
    <t>郭东锐</t>
  </si>
  <si>
    <t>黄国陆</t>
  </si>
  <si>
    <t>赵刚毅</t>
  </si>
  <si>
    <t>王中原</t>
  </si>
  <si>
    <t>杨丰齐</t>
  </si>
  <si>
    <t>李喆</t>
  </si>
  <si>
    <t>丁鸿涛</t>
  </si>
  <si>
    <t>郑筑文</t>
  </si>
  <si>
    <t>佟禹霆</t>
  </si>
  <si>
    <t>云锦垚</t>
  </si>
  <si>
    <r>
      <rPr>
        <b/>
        <sz val="14"/>
        <color rgb="FF000000"/>
        <rFont val="宋体"/>
        <family val="3"/>
        <charset val="134"/>
      </rPr>
      <t xml:space="preserve">生物学院 </t>
    </r>
    <r>
      <rPr>
        <b/>
        <u/>
        <sz val="14"/>
        <color indexed="8"/>
        <rFont val="宋体"/>
        <family val="3"/>
        <charset val="134"/>
      </rPr>
      <t>生技221</t>
    </r>
    <r>
      <rPr>
        <b/>
        <sz val="14"/>
        <color rgb="FF000000"/>
        <rFont val="宋体"/>
        <family val="3"/>
        <charset val="134"/>
      </rPr>
      <t>班 推免综合素质测评汇总表</t>
    </r>
  </si>
  <si>
    <t>生技221</t>
  </si>
  <si>
    <t>贾一方</t>
  </si>
  <si>
    <t>徐溪延</t>
  </si>
  <si>
    <t>费正翔</t>
  </si>
  <si>
    <t>黄唯一</t>
  </si>
  <si>
    <t>宋傲然</t>
  </si>
  <si>
    <t>康雨扬</t>
  </si>
  <si>
    <t>俞欣然</t>
  </si>
  <si>
    <t>李崧源</t>
  </si>
  <si>
    <t>陈仁源</t>
  </si>
  <si>
    <t>范晓峰</t>
  </si>
  <si>
    <t>米行</t>
  </si>
  <si>
    <t>3.12</t>
  </si>
  <si>
    <t>3.69</t>
  </si>
  <si>
    <t>3.47</t>
  </si>
  <si>
    <t>3.57</t>
  </si>
  <si>
    <t>3.42</t>
  </si>
  <si>
    <t>3.8</t>
  </si>
  <si>
    <t>3.36</t>
  </si>
  <si>
    <t>3.01</t>
  </si>
  <si>
    <t>3.25</t>
  </si>
  <si>
    <t>10/11</t>
  </si>
  <si>
    <t>3/11</t>
  </si>
  <si>
    <t>6/11</t>
  </si>
  <si>
    <t>4/11</t>
  </si>
  <si>
    <t>7/11</t>
  </si>
  <si>
    <t>1/11</t>
  </si>
  <si>
    <t>8/11</t>
  </si>
  <si>
    <t>11/11</t>
  </si>
  <si>
    <t>9/11</t>
  </si>
  <si>
    <t>3.86</t>
  </si>
  <si>
    <t>3.73</t>
  </si>
  <si>
    <t>3.63</t>
  </si>
  <si>
    <t>3.54</t>
  </si>
  <si>
    <t>3</t>
  </si>
  <si>
    <t>3.85</t>
  </si>
  <si>
    <t>3.46</t>
  </si>
  <si>
    <t>3.43</t>
  </si>
  <si>
    <t>3.61</t>
  </si>
  <si>
    <t>3.35</t>
  </si>
  <si>
    <t>3.29</t>
  </si>
  <si>
    <t>3.21</t>
  </si>
  <si>
    <t>3.15</t>
  </si>
  <si>
    <t>3.65</t>
  </si>
  <si>
    <t>3.07</t>
  </si>
  <si>
    <t>3.03</t>
  </si>
  <si>
    <t>3.05</t>
  </si>
  <si>
    <t>3.84</t>
  </si>
  <si>
    <t>3.56</t>
  </si>
  <si>
    <t>3.4</t>
  </si>
  <si>
    <t>3.49</t>
  </si>
  <si>
    <t>3.22</t>
  </si>
  <si>
    <t>3.66</t>
  </si>
  <si>
    <t>3.45</t>
  </si>
  <si>
    <t>3.52</t>
  </si>
  <si>
    <t>3.77</t>
  </si>
  <si>
    <t>3.11</t>
  </si>
  <si>
    <t>3.32</t>
  </si>
  <si>
    <t>3.31</t>
  </si>
  <si>
    <t>3.67</t>
  </si>
  <si>
    <r>
      <t>2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</si>
  <si>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</si>
  <si>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5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</si>
  <si>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4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</si>
  <si>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</si>
  <si>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11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</si>
  <si>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15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</si>
  <si>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7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</si>
  <si>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10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</si>
  <si>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9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</si>
  <si>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19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</si>
  <si>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14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</si>
  <si>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17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</si>
  <si>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22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</si>
  <si>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25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</si>
  <si>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18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</si>
  <si>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21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</si>
  <si>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29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</si>
  <si>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23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</si>
  <si>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31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</si>
  <si>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34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</si>
  <si>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24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</si>
  <si>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33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</si>
  <si>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28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</si>
  <si>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32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</si>
  <si>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37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</si>
  <si>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35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</si>
  <si>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40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</si>
  <si>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38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</si>
  <si>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39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</si>
  <si>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41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</si>
  <si>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36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</si>
  <si>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r>
      <t>27</t>
    </r>
    <r>
      <rPr>
        <sz val="11"/>
        <color theme="1"/>
        <rFont val="宋体"/>
        <family val="3"/>
        <charset val="134"/>
        <scheme val="minor"/>
      </rPr>
      <t>/41</t>
    </r>
    <phoneticPr fontId="16" type="noConversion"/>
  </si>
  <si>
    <t>2.78</t>
  </si>
  <si>
    <t>2.82</t>
  </si>
  <si>
    <t>3.38</t>
  </si>
  <si>
    <t>3.08</t>
  </si>
  <si>
    <t>3.91</t>
  </si>
  <si>
    <t>2.28</t>
  </si>
  <si>
    <t>3.58</t>
  </si>
  <si>
    <t>1.35</t>
  </si>
  <si>
    <t>3.92</t>
  </si>
  <si>
    <t>2.96</t>
  </si>
  <si>
    <t>3.7</t>
  </si>
  <si>
    <t>3.93</t>
  </si>
  <si>
    <t>2.32</t>
  </si>
  <si>
    <t>3.62</t>
  </si>
  <si>
    <t>2.52</t>
  </si>
  <si>
    <t>3.9</t>
  </si>
  <si>
    <t>3.27</t>
  </si>
  <si>
    <t>3.88</t>
  </si>
  <si>
    <t>2.16</t>
  </si>
  <si>
    <t>2.15</t>
  </si>
  <si>
    <t>3.87</t>
  </si>
  <si>
    <t>2.83</t>
  </si>
  <si>
    <t>2.77</t>
  </si>
  <si>
    <t>3.53</t>
  </si>
  <si>
    <t>3.04</t>
  </si>
  <si>
    <t>3.97</t>
  </si>
  <si>
    <t>2.33</t>
  </si>
  <si>
    <t>1.56</t>
  </si>
  <si>
    <t>3.59</t>
  </si>
  <si>
    <t>3.51</t>
  </si>
  <si>
    <t>3.1</t>
  </si>
  <si>
    <t>2.51</t>
  </si>
  <si>
    <t>2.99</t>
  </si>
  <si>
    <t>3.14</t>
  </si>
  <si>
    <t>3.68</t>
  </si>
  <si>
    <t>3.34</t>
  </si>
  <si>
    <t>2.35</t>
  </si>
  <si>
    <t>2.07</t>
  </si>
  <si>
    <t>3.39</t>
  </si>
  <si>
    <t>3.24</t>
  </si>
  <si>
    <t>3.09</t>
  </si>
  <si>
    <t>2.08</t>
  </si>
  <si>
    <t>2.3</t>
  </si>
  <si>
    <t>3.18</t>
  </si>
  <si>
    <t>3.94</t>
  </si>
  <si>
    <t>3.89</t>
  </si>
  <si>
    <t>2.65</t>
  </si>
  <si>
    <t>2.59</t>
  </si>
  <si>
    <t>2.34</t>
  </si>
  <si>
    <t>2.41</t>
  </si>
  <si>
    <t>3.6</t>
  </si>
  <si>
    <t>1.87</t>
  </si>
  <si>
    <t>2.89</t>
  </si>
  <si>
    <t>1.84</t>
  </si>
  <si>
    <t>2.85</t>
  </si>
  <si>
    <t>3.76</t>
  </si>
  <si>
    <t>3.28</t>
  </si>
  <si>
    <t>3.75</t>
  </si>
  <si>
    <t>2.68</t>
  </si>
  <si>
    <t>2.9</t>
  </si>
  <si>
    <t>2.47</t>
  </si>
  <si>
    <t>2.2</t>
  </si>
  <si>
    <t>3.72</t>
  </si>
  <si>
    <r>
      <t>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</si>
  <si>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</si>
  <si>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</si>
  <si>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</si>
  <si>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</si>
  <si>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</si>
  <si>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</si>
  <si>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</si>
  <si>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</si>
  <si>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</si>
  <si>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</si>
  <si>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</si>
  <si>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</si>
  <si>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</si>
  <si>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</si>
  <si>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</si>
  <si>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22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</si>
  <si>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</si>
  <si>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</si>
  <si>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</si>
  <si>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</si>
  <si>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</si>
  <si>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</si>
  <si>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14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</si>
  <si>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</si>
  <si>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</si>
  <si>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39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</si>
  <si>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</si>
  <si>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</si>
  <si>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</si>
  <si>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</si>
  <si>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</si>
  <si>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</si>
  <si>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</si>
  <si>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48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</si>
  <si>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</si>
  <si>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</si>
  <si>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</si>
  <si>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</si>
  <si>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</si>
  <si>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59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</si>
  <si>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</si>
  <si>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64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</si>
  <si>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</si>
  <si>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</si>
  <si>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</si>
  <si>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</si>
  <si>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</si>
  <si>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</si>
  <si>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69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</si>
  <si>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</si>
  <si>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</si>
  <si>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</si>
  <si>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</si>
  <si>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</si>
  <si>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</si>
  <si>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79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</si>
  <si>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84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</si>
  <si>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</si>
  <si>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</si>
  <si>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</si>
  <si>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</si>
  <si>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</si>
  <si>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</si>
  <si>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</si>
  <si>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</si>
  <si>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89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</si>
  <si>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</si>
  <si>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94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</si>
  <si>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104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</si>
  <si>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99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</si>
  <si>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101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</si>
  <si>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103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</si>
  <si>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105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</si>
  <si>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</si>
  <si>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106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</si>
  <si>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108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</si>
  <si>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102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</si>
  <si>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107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</si>
  <si>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109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</si>
  <si>
    <r>
      <t>110</t>
    </r>
    <r>
      <rPr>
        <sz val="11"/>
        <color theme="1"/>
        <rFont val="宋体"/>
        <family val="3"/>
        <charset val="134"/>
        <scheme val="minor"/>
      </rPr>
      <t>/110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</si>
</sst>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);[Red]\(0.00\)"/>
    <numFmt numFmtId="178" formatCode="0.00_ "/>
  </numFmts>
  <fonts count="17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.5"/>
      <color theme="1"/>
      <name val="楷体_GB2312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b/>
      <u/>
      <sz val="14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/>
    <xf numFmtId="0" fontId="15" fillId="0" borderId="0"/>
  </cellStyleXfs>
  <cellXfs count="9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/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7" fontId="10" fillId="3" borderId="2" xfId="1" applyNumberFormat="1" applyFont="1" applyFill="1" applyBorder="1" applyAlignment="1">
      <alignment horizontal="center" vertical="center" wrapText="1"/>
    </xf>
    <xf numFmtId="178" fontId="10" fillId="3" borderId="2" xfId="1" applyNumberFormat="1" applyFont="1" applyFill="1" applyBorder="1" applyAlignment="1">
      <alignment horizontal="center" vertical="center" wrapText="1"/>
    </xf>
    <xf numFmtId="178" fontId="0" fillId="3" borderId="2" xfId="0" applyNumberForma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7" fontId="0" fillId="3" borderId="2" xfId="0" applyNumberFormat="1" applyFill="1" applyBorder="1" applyAlignment="1">
      <alignment horizontal="center"/>
    </xf>
    <xf numFmtId="178" fontId="0" fillId="3" borderId="2" xfId="0" applyNumberForma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176" fontId="6" fillId="0" borderId="11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0" xfId="0" applyFill="1"/>
    <xf numFmtId="176" fontId="12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6" fontId="6" fillId="0" borderId="2" xfId="0" quotePrefix="1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mruColors>
      <color rgb="FFFFF852"/>
      <color rgb="FFFFFFFF"/>
      <color rgb="FFF2DCDB"/>
      <color rgb="FF0000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topLeftCell="A13" zoomScale="115" zoomScaleNormal="115" workbookViewId="0">
      <selection activeCell="A9" sqref="A9:A44"/>
    </sheetView>
  </sheetViews>
  <sheetFormatPr defaultColWidth="8.875" defaultRowHeight="13.5"/>
  <cols>
    <col min="1" max="1" width="4.875" customWidth="1"/>
    <col min="2" max="2" width="19.125" style="4" customWidth="1"/>
    <col min="3" max="3" width="9.375" customWidth="1"/>
    <col min="4" max="4" width="10" customWidth="1"/>
    <col min="5" max="5" width="6.625" customWidth="1"/>
    <col min="6" max="6" width="7.875" customWidth="1"/>
    <col min="7" max="7" width="9.875" style="61" customWidth="1"/>
    <col min="8" max="8" width="10" style="61" customWidth="1"/>
    <col min="9" max="9" width="10" customWidth="1"/>
    <col min="10" max="10" width="9.125" customWidth="1"/>
    <col min="11" max="11" width="6.125" customWidth="1"/>
    <col min="12" max="13" width="7" style="61" customWidth="1"/>
    <col min="14" max="14" width="7" customWidth="1"/>
    <col min="15" max="15" width="8.625" customWidth="1"/>
    <col min="16" max="18" width="8.375" customWidth="1"/>
    <col min="19" max="19" width="9.625" customWidth="1"/>
    <col min="20" max="20" width="18" customWidth="1"/>
    <col min="21" max="21" width="9.625" customWidth="1"/>
  </cols>
  <sheetData>
    <row r="1" spans="1:21" s="1" customFormat="1" ht="44.25" customHeight="1">
      <c r="A1" s="80" t="s">
        <v>0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1" customFormat="1" ht="17.25" customHeight="1">
      <c r="A2" s="83" t="s">
        <v>1</v>
      </c>
      <c r="B2" s="84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2" customFormat="1" ht="54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22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23" t="s">
        <v>16</v>
      </c>
      <c r="P3" s="7" t="s">
        <v>17</v>
      </c>
      <c r="Q3" s="7" t="s">
        <v>18</v>
      </c>
      <c r="R3" s="7" t="s">
        <v>19</v>
      </c>
      <c r="S3" s="23" t="s">
        <v>20</v>
      </c>
      <c r="T3" s="7" t="s">
        <v>21</v>
      </c>
      <c r="U3" s="7" t="s">
        <v>22</v>
      </c>
    </row>
    <row r="4" spans="1:21" ht="14.25">
      <c r="A4" s="17">
        <v>1</v>
      </c>
      <c r="B4" s="62">
        <v>2022302050118</v>
      </c>
      <c r="C4" s="63" t="s">
        <v>23</v>
      </c>
      <c r="D4" s="64" t="s">
        <v>24</v>
      </c>
      <c r="E4" s="38" t="s">
        <v>221</v>
      </c>
      <c r="F4" s="71" t="s">
        <v>246</v>
      </c>
      <c r="G4" s="65">
        <v>90</v>
      </c>
      <c r="H4" s="66">
        <v>100</v>
      </c>
      <c r="I4" s="65">
        <v>100</v>
      </c>
      <c r="J4" s="43">
        <f>AVERAGE(G4:I4)</f>
        <v>96.666666666666671</v>
      </c>
      <c r="K4" s="38">
        <f>E4*25</f>
        <v>96.25</v>
      </c>
      <c r="L4" s="65">
        <v>65</v>
      </c>
      <c r="M4" s="66">
        <v>100</v>
      </c>
      <c r="N4" s="65">
        <v>100</v>
      </c>
      <c r="O4" s="43">
        <f>AVERAGE(L4:N4)</f>
        <v>88.333333333333329</v>
      </c>
      <c r="P4" s="65">
        <v>100</v>
      </c>
      <c r="Q4" s="66">
        <v>100</v>
      </c>
      <c r="R4" s="65">
        <v>100</v>
      </c>
      <c r="S4" s="43">
        <f>AVERAGE(P4:R4)</f>
        <v>100</v>
      </c>
      <c r="T4" s="50">
        <f>J4*0.1+K4*0.75+O4*0.1+S4*0.05</f>
        <v>95.6875</v>
      </c>
      <c r="U4" s="68"/>
    </row>
    <row r="5" spans="1:21" ht="14.25">
      <c r="A5" s="17">
        <v>2</v>
      </c>
      <c r="B5" s="62">
        <v>2022302050114</v>
      </c>
      <c r="C5" s="63" t="s">
        <v>23</v>
      </c>
      <c r="D5" s="64" t="s">
        <v>25</v>
      </c>
      <c r="E5" s="38" t="s">
        <v>233</v>
      </c>
      <c r="F5" s="71" t="s">
        <v>247</v>
      </c>
      <c r="G5" s="65">
        <v>75</v>
      </c>
      <c r="H5" s="66">
        <v>95</v>
      </c>
      <c r="I5" s="65">
        <v>100</v>
      </c>
      <c r="J5" s="43">
        <f>AVERAGE(G5:I5)</f>
        <v>90</v>
      </c>
      <c r="K5" s="38">
        <f>E5*25</f>
        <v>96</v>
      </c>
      <c r="L5" s="65">
        <v>65</v>
      </c>
      <c r="M5" s="66">
        <v>100</v>
      </c>
      <c r="N5" s="65">
        <v>100</v>
      </c>
      <c r="O5" s="43">
        <f>AVERAGE(L5:N5)</f>
        <v>88.333333333333329</v>
      </c>
      <c r="P5" s="65">
        <v>100</v>
      </c>
      <c r="Q5" s="66">
        <v>100</v>
      </c>
      <c r="R5" s="65">
        <v>100</v>
      </c>
      <c r="S5" s="43">
        <f>AVERAGE(P5:R5)</f>
        <v>100</v>
      </c>
      <c r="T5" s="50">
        <f>J5*0.1+K5*0.75+O5*0.1+S5*0.05</f>
        <v>94.833333333333329</v>
      </c>
      <c r="U5" s="68"/>
    </row>
    <row r="6" spans="1:21" ht="14.25">
      <c r="A6" s="17">
        <v>3</v>
      </c>
      <c r="B6" s="62">
        <v>2022302050128</v>
      </c>
      <c r="C6" s="63" t="s">
        <v>23</v>
      </c>
      <c r="D6" s="64" t="s">
        <v>26</v>
      </c>
      <c r="E6" s="38" t="s">
        <v>217</v>
      </c>
      <c r="F6" s="71" t="s">
        <v>248</v>
      </c>
      <c r="G6" s="65">
        <v>65</v>
      </c>
      <c r="H6" s="66">
        <v>100</v>
      </c>
      <c r="I6" s="65">
        <v>90</v>
      </c>
      <c r="J6" s="43">
        <f>AVERAGE(G6:I6)</f>
        <v>85</v>
      </c>
      <c r="K6" s="38">
        <f>E6*25</f>
        <v>93.25</v>
      </c>
      <c r="L6" s="65">
        <v>75</v>
      </c>
      <c r="M6" s="66">
        <v>100</v>
      </c>
      <c r="N6" s="65">
        <v>100</v>
      </c>
      <c r="O6" s="43">
        <f>AVERAGE(L6:N6)</f>
        <v>91.666666666666671</v>
      </c>
      <c r="P6" s="65">
        <v>100</v>
      </c>
      <c r="Q6" s="66">
        <v>100</v>
      </c>
      <c r="R6" s="65">
        <v>100</v>
      </c>
      <c r="S6" s="43">
        <f>AVERAGE(P6:R6)</f>
        <v>100</v>
      </c>
      <c r="T6" s="50">
        <f>J6*0.1+K6*0.75+O6*0.1+S6*0.05</f>
        <v>92.604166666666671</v>
      </c>
      <c r="U6" s="68"/>
    </row>
    <row r="7" spans="1:21" ht="14.25">
      <c r="A7" s="17">
        <v>4</v>
      </c>
      <c r="B7" s="62">
        <v>2022302050125</v>
      </c>
      <c r="C7" s="63" t="s">
        <v>23</v>
      </c>
      <c r="D7" s="64" t="s">
        <v>36</v>
      </c>
      <c r="E7" s="38" t="s">
        <v>241</v>
      </c>
      <c r="F7" s="71" t="s">
        <v>249</v>
      </c>
      <c r="G7" s="65">
        <v>75</v>
      </c>
      <c r="H7" s="66">
        <v>75</v>
      </c>
      <c r="I7" s="65">
        <v>80</v>
      </c>
      <c r="J7" s="43">
        <f>AVERAGE(G7:I7)</f>
        <v>76.666666666666671</v>
      </c>
      <c r="K7" s="38">
        <f>E7*25</f>
        <v>94.25</v>
      </c>
      <c r="L7" s="65">
        <v>65</v>
      </c>
      <c r="M7" s="66">
        <v>100</v>
      </c>
      <c r="N7" s="65">
        <v>85</v>
      </c>
      <c r="O7" s="43">
        <f>AVERAGE(L7:N7)</f>
        <v>83.333333333333329</v>
      </c>
      <c r="P7" s="65">
        <v>90</v>
      </c>
      <c r="Q7" s="66">
        <v>100</v>
      </c>
      <c r="R7" s="65">
        <v>95</v>
      </c>
      <c r="S7" s="43">
        <f>AVERAGE(P7:R7)</f>
        <v>95</v>
      </c>
      <c r="T7" s="50">
        <f>J7*0.1+K7*0.75+O7*0.1+S7*0.05</f>
        <v>91.4375</v>
      </c>
      <c r="U7" s="68"/>
    </row>
    <row r="8" spans="1:21" ht="14.25">
      <c r="A8" s="17">
        <v>5</v>
      </c>
      <c r="B8" s="62">
        <v>2022302050136</v>
      </c>
      <c r="C8" s="63" t="s">
        <v>23</v>
      </c>
      <c r="D8" s="64" t="s">
        <v>51</v>
      </c>
      <c r="E8" s="38" t="s">
        <v>216</v>
      </c>
      <c r="F8" s="71" t="s">
        <v>250</v>
      </c>
      <c r="G8" s="65">
        <v>70</v>
      </c>
      <c r="H8" s="66">
        <v>85</v>
      </c>
      <c r="I8" s="65">
        <v>70</v>
      </c>
      <c r="J8" s="43">
        <f>AVERAGE(G8:I8)</f>
        <v>75</v>
      </c>
      <c r="K8" s="38">
        <f>E8*25</f>
        <v>96.5</v>
      </c>
      <c r="L8" s="65">
        <v>65</v>
      </c>
      <c r="M8" s="66">
        <v>95</v>
      </c>
      <c r="N8" s="65">
        <v>60</v>
      </c>
      <c r="O8" s="43">
        <f>AVERAGE(L8:N8)</f>
        <v>73.333333333333329</v>
      </c>
      <c r="P8" s="65">
        <v>100</v>
      </c>
      <c r="Q8" s="66">
        <v>65</v>
      </c>
      <c r="R8" s="65">
        <v>80</v>
      </c>
      <c r="S8" s="43">
        <f>AVERAGE(P8:R8)</f>
        <v>81.666666666666671</v>
      </c>
      <c r="T8" s="50">
        <f>J8*0.1+K8*0.75+O8*0.1+S8*0.05</f>
        <v>91.291666666666657</v>
      </c>
      <c r="U8" s="68"/>
    </row>
    <row r="9" spans="1:21" ht="14.25">
      <c r="A9" s="17">
        <v>6</v>
      </c>
      <c r="B9" s="62">
        <v>2022302050107</v>
      </c>
      <c r="C9" s="63" t="s">
        <v>23</v>
      </c>
      <c r="D9" s="64" t="s">
        <v>32</v>
      </c>
      <c r="E9" s="38" t="s">
        <v>229</v>
      </c>
      <c r="F9" s="71" t="s">
        <v>251</v>
      </c>
      <c r="G9" s="65">
        <v>70</v>
      </c>
      <c r="H9" s="66">
        <v>75</v>
      </c>
      <c r="I9" s="65">
        <v>100</v>
      </c>
      <c r="J9" s="43">
        <f>AVERAGE(G9:I9)</f>
        <v>81.666666666666671</v>
      </c>
      <c r="K9" s="38">
        <f>E9*25</f>
        <v>91.25</v>
      </c>
      <c r="L9" s="65">
        <v>65</v>
      </c>
      <c r="M9" s="66">
        <v>95</v>
      </c>
      <c r="N9" s="65">
        <v>100</v>
      </c>
      <c r="O9" s="43">
        <f>AVERAGE(L9:N9)</f>
        <v>86.666666666666671</v>
      </c>
      <c r="P9" s="65">
        <v>100</v>
      </c>
      <c r="Q9" s="66">
        <v>100</v>
      </c>
      <c r="R9" s="65">
        <v>95</v>
      </c>
      <c r="S9" s="43">
        <f>AVERAGE(P9:R9)</f>
        <v>98.333333333333329</v>
      </c>
      <c r="T9" s="50">
        <f>J9*0.1+K9*0.75+O9*0.1+S9*0.05</f>
        <v>90.187500000000014</v>
      </c>
      <c r="U9" s="68"/>
    </row>
    <row r="10" spans="1:21" ht="14.25">
      <c r="A10" s="17">
        <v>7</v>
      </c>
      <c r="B10" s="62">
        <v>2022302050120</v>
      </c>
      <c r="C10" s="63" t="s">
        <v>23</v>
      </c>
      <c r="D10" s="64" t="s">
        <v>30</v>
      </c>
      <c r="E10" s="38" t="s">
        <v>224</v>
      </c>
      <c r="F10" s="71" t="s">
        <v>252</v>
      </c>
      <c r="G10" s="65">
        <v>80</v>
      </c>
      <c r="H10" s="65">
        <v>80</v>
      </c>
      <c r="I10" s="65">
        <v>70</v>
      </c>
      <c r="J10" s="43">
        <f>AVERAGE(G10:I10)</f>
        <v>76.666666666666671</v>
      </c>
      <c r="K10" s="38">
        <f>E10*25</f>
        <v>90.25</v>
      </c>
      <c r="L10" s="65">
        <v>95</v>
      </c>
      <c r="M10" s="66">
        <v>100</v>
      </c>
      <c r="N10" s="65">
        <v>85</v>
      </c>
      <c r="O10" s="43">
        <f>AVERAGE(L10:N10)</f>
        <v>93.333333333333329</v>
      </c>
      <c r="P10" s="65">
        <v>100</v>
      </c>
      <c r="Q10" s="66">
        <v>100</v>
      </c>
      <c r="R10" s="65">
        <v>95</v>
      </c>
      <c r="S10" s="43">
        <f>AVERAGE(P10:R10)</f>
        <v>98.333333333333329</v>
      </c>
      <c r="T10" s="50">
        <f>J10*0.1+K10*0.75+O10*0.1+S10*0.05</f>
        <v>89.604166666666671</v>
      </c>
      <c r="U10" s="68"/>
    </row>
    <row r="11" spans="1:21" ht="14.25">
      <c r="A11" s="17">
        <v>8</v>
      </c>
      <c r="B11" s="62">
        <v>2022302050147</v>
      </c>
      <c r="C11" s="63" t="s">
        <v>23</v>
      </c>
      <c r="D11" s="64" t="s">
        <v>42</v>
      </c>
      <c r="E11" s="38" t="s">
        <v>199</v>
      </c>
      <c r="F11" s="71" t="s">
        <v>253</v>
      </c>
      <c r="G11" s="65">
        <v>70</v>
      </c>
      <c r="H11" s="66">
        <v>95</v>
      </c>
      <c r="I11" s="65">
        <v>65</v>
      </c>
      <c r="J11" s="43">
        <f>AVERAGE(G11:I11)</f>
        <v>76.666666666666671</v>
      </c>
      <c r="K11" s="38">
        <f>E11*25</f>
        <v>92.25</v>
      </c>
      <c r="L11" s="65">
        <v>65</v>
      </c>
      <c r="M11" s="66">
        <v>100</v>
      </c>
      <c r="N11" s="65">
        <v>60</v>
      </c>
      <c r="O11" s="43">
        <f>AVERAGE(L11:N11)</f>
        <v>75</v>
      </c>
      <c r="P11" s="65">
        <v>100</v>
      </c>
      <c r="Q11" s="66">
        <v>100</v>
      </c>
      <c r="R11" s="65">
        <v>95</v>
      </c>
      <c r="S11" s="43">
        <f>AVERAGE(P11:R11)</f>
        <v>98.333333333333329</v>
      </c>
      <c r="T11" s="50">
        <f>J11*0.1+K11*0.75+O11*0.1+S11*0.05</f>
        <v>89.270833333333343</v>
      </c>
      <c r="U11" s="68"/>
    </row>
    <row r="12" spans="1:21" ht="14.25">
      <c r="A12" s="17">
        <v>9</v>
      </c>
      <c r="B12" s="62">
        <v>2022302050117</v>
      </c>
      <c r="C12" s="63" t="s">
        <v>23</v>
      </c>
      <c r="D12" s="64" t="s">
        <v>35</v>
      </c>
      <c r="E12" s="38" t="s">
        <v>229</v>
      </c>
      <c r="F12" s="71" t="s">
        <v>251</v>
      </c>
      <c r="G12" s="65">
        <v>65</v>
      </c>
      <c r="H12" s="66">
        <v>75</v>
      </c>
      <c r="I12" s="65">
        <v>100</v>
      </c>
      <c r="J12" s="43">
        <f>AVERAGE(G12:I12)</f>
        <v>80</v>
      </c>
      <c r="K12" s="38">
        <f>E12*25</f>
        <v>91.25</v>
      </c>
      <c r="L12" s="65">
        <v>65</v>
      </c>
      <c r="M12" s="66">
        <v>90</v>
      </c>
      <c r="N12" s="65">
        <v>85</v>
      </c>
      <c r="O12" s="43">
        <f>AVERAGE(L12:N12)</f>
        <v>80</v>
      </c>
      <c r="P12" s="65">
        <v>100</v>
      </c>
      <c r="Q12" s="66">
        <v>100</v>
      </c>
      <c r="R12" s="65">
        <v>90</v>
      </c>
      <c r="S12" s="43">
        <f>AVERAGE(P12:R12)</f>
        <v>96.666666666666671</v>
      </c>
      <c r="T12" s="50">
        <f>J12*0.1+K12*0.75+O12*0.1+S12*0.05</f>
        <v>89.270833333333329</v>
      </c>
      <c r="U12" s="68"/>
    </row>
    <row r="13" spans="1:21" ht="14.25">
      <c r="A13" s="17">
        <v>10</v>
      </c>
      <c r="B13" s="62">
        <v>2022302050103</v>
      </c>
      <c r="C13" s="63" t="s">
        <v>23</v>
      </c>
      <c r="D13" s="64" t="s">
        <v>48</v>
      </c>
      <c r="E13" s="38" t="s">
        <v>217</v>
      </c>
      <c r="F13" s="71" t="s">
        <v>248</v>
      </c>
      <c r="G13" s="65">
        <v>75</v>
      </c>
      <c r="H13" s="66">
        <v>70</v>
      </c>
      <c r="I13" s="65">
        <v>70</v>
      </c>
      <c r="J13" s="43">
        <f>AVERAGE(G13:I13)</f>
        <v>71.666666666666671</v>
      </c>
      <c r="K13" s="38">
        <f>E13*25</f>
        <v>93.25</v>
      </c>
      <c r="L13" s="65">
        <v>60</v>
      </c>
      <c r="M13" s="66">
        <v>95</v>
      </c>
      <c r="N13" s="65">
        <v>65</v>
      </c>
      <c r="O13" s="43">
        <f>AVERAGE(L13:N13)</f>
        <v>73.333333333333329</v>
      </c>
      <c r="P13" s="65">
        <v>90</v>
      </c>
      <c r="Q13" s="66">
        <v>100</v>
      </c>
      <c r="R13" s="65">
        <v>95</v>
      </c>
      <c r="S13" s="43">
        <f>AVERAGE(P13:R13)</f>
        <v>95</v>
      </c>
      <c r="T13" s="50">
        <f>J13*0.1+K13*0.75+O13*0.1+S13*0.05</f>
        <v>89.1875</v>
      </c>
      <c r="U13" s="68"/>
    </row>
    <row r="14" spans="1:21" ht="14.25">
      <c r="A14" s="17">
        <v>11</v>
      </c>
      <c r="B14" s="62">
        <v>2022302050102</v>
      </c>
      <c r="C14" s="63" t="s">
        <v>23</v>
      </c>
      <c r="D14" s="64" t="s">
        <v>39</v>
      </c>
      <c r="E14" s="38" t="s">
        <v>238</v>
      </c>
      <c r="F14" s="71" t="s">
        <v>254</v>
      </c>
      <c r="G14" s="65">
        <v>70</v>
      </c>
      <c r="H14" s="66">
        <v>70</v>
      </c>
      <c r="I14" s="65">
        <v>80</v>
      </c>
      <c r="J14" s="43">
        <f>AVERAGE(G14:I14)</f>
        <v>73.333333333333329</v>
      </c>
      <c r="K14" s="38">
        <f>E14*25</f>
        <v>91.5</v>
      </c>
      <c r="L14" s="65">
        <v>65</v>
      </c>
      <c r="M14" s="66">
        <v>100</v>
      </c>
      <c r="N14" s="65">
        <v>80</v>
      </c>
      <c r="O14" s="43">
        <f>AVERAGE(L14:N14)</f>
        <v>81.666666666666671</v>
      </c>
      <c r="P14" s="65">
        <v>100</v>
      </c>
      <c r="Q14" s="66">
        <v>100</v>
      </c>
      <c r="R14" s="65">
        <v>100</v>
      </c>
      <c r="S14" s="43">
        <f>AVERAGE(P14:R14)</f>
        <v>100</v>
      </c>
      <c r="T14" s="50">
        <f>J14*0.1+K14*0.75+O14*0.1+S14*0.05</f>
        <v>89.125</v>
      </c>
      <c r="U14" s="68"/>
    </row>
    <row r="15" spans="1:21" ht="14.25">
      <c r="A15" s="17">
        <v>12</v>
      </c>
      <c r="B15" s="62">
        <v>2022302050106</v>
      </c>
      <c r="C15" s="63" t="s">
        <v>23</v>
      </c>
      <c r="D15" s="64" t="s">
        <v>43</v>
      </c>
      <c r="E15" s="38" t="s">
        <v>199</v>
      </c>
      <c r="F15" s="71" t="s">
        <v>253</v>
      </c>
      <c r="G15" s="65">
        <v>65</v>
      </c>
      <c r="H15" s="66">
        <v>70</v>
      </c>
      <c r="I15" s="65">
        <v>70</v>
      </c>
      <c r="J15" s="43">
        <f>AVERAGE(G15:I15)</f>
        <v>68.333333333333329</v>
      </c>
      <c r="K15" s="38">
        <f>E15*25</f>
        <v>92.25</v>
      </c>
      <c r="L15" s="65">
        <v>65</v>
      </c>
      <c r="M15" s="66">
        <v>100</v>
      </c>
      <c r="N15" s="65">
        <v>85</v>
      </c>
      <c r="O15" s="43">
        <f>AVERAGE(L15:N15)</f>
        <v>83.333333333333329</v>
      </c>
      <c r="P15" s="65">
        <v>80</v>
      </c>
      <c r="Q15" s="66">
        <v>100</v>
      </c>
      <c r="R15" s="65">
        <v>100</v>
      </c>
      <c r="S15" s="43">
        <f>AVERAGE(P15:R15)</f>
        <v>93.333333333333329</v>
      </c>
      <c r="T15" s="50">
        <f>J15*0.1+K15*0.75+O15*0.1+S15*0.05</f>
        <v>89.020833333333329</v>
      </c>
      <c r="U15" s="69"/>
    </row>
    <row r="16" spans="1:21" ht="14.25">
      <c r="A16" s="17">
        <v>13</v>
      </c>
      <c r="B16" s="62">
        <v>2022302050104</v>
      </c>
      <c r="C16" s="63" t="s">
        <v>23</v>
      </c>
      <c r="D16" s="64" t="s">
        <v>38</v>
      </c>
      <c r="E16" s="38" t="s">
        <v>229</v>
      </c>
      <c r="F16" s="71" t="s">
        <v>251</v>
      </c>
      <c r="G16" s="65">
        <v>80</v>
      </c>
      <c r="H16" s="66">
        <v>85</v>
      </c>
      <c r="I16" s="65">
        <v>100</v>
      </c>
      <c r="J16" s="43">
        <f>AVERAGE(G16:I16)</f>
        <v>88.333333333333329</v>
      </c>
      <c r="K16" s="38">
        <f>E16*25</f>
        <v>91.25</v>
      </c>
      <c r="L16" s="65">
        <v>65</v>
      </c>
      <c r="M16" s="66">
        <v>70</v>
      </c>
      <c r="N16" s="65">
        <v>80</v>
      </c>
      <c r="O16" s="43">
        <f>AVERAGE(L16:N16)</f>
        <v>71.666666666666671</v>
      </c>
      <c r="P16" s="65">
        <v>100</v>
      </c>
      <c r="Q16" s="66">
        <v>100</v>
      </c>
      <c r="R16" s="65">
        <v>70</v>
      </c>
      <c r="S16" s="43">
        <f>AVERAGE(P16:R16)</f>
        <v>90</v>
      </c>
      <c r="T16" s="50">
        <f>J16*0.1+K16*0.75+O16*0.1+S16*0.05</f>
        <v>88.9375</v>
      </c>
      <c r="U16" s="68"/>
    </row>
    <row r="17" spans="1:21" ht="14.25">
      <c r="A17" s="17">
        <v>14</v>
      </c>
      <c r="B17" s="62">
        <v>2022302040322</v>
      </c>
      <c r="C17" s="63" t="s">
        <v>23</v>
      </c>
      <c r="D17" s="67" t="s">
        <v>44</v>
      </c>
      <c r="E17" s="38" t="s">
        <v>245</v>
      </c>
      <c r="F17" s="71" t="s">
        <v>255</v>
      </c>
      <c r="G17" s="65">
        <v>70</v>
      </c>
      <c r="H17" s="65">
        <v>85</v>
      </c>
      <c r="I17" s="65">
        <v>80</v>
      </c>
      <c r="J17" s="43">
        <f>AVERAGE(G17:I17)</f>
        <v>78.333333333333329</v>
      </c>
      <c r="K17" s="38">
        <f>E17*25</f>
        <v>91.75</v>
      </c>
      <c r="L17" s="65">
        <v>75</v>
      </c>
      <c r="M17" s="65">
        <v>90</v>
      </c>
      <c r="N17" s="65">
        <v>60</v>
      </c>
      <c r="O17" s="43">
        <f>AVERAGE(L17:N17)</f>
        <v>75</v>
      </c>
      <c r="P17" s="65">
        <v>85</v>
      </c>
      <c r="Q17" s="65">
        <v>95</v>
      </c>
      <c r="R17" s="65">
        <v>90</v>
      </c>
      <c r="S17" s="43">
        <f>AVERAGE(P17:R17)</f>
        <v>90</v>
      </c>
      <c r="T17" s="50">
        <f>J17*0.1+K17*0.75+O17*0.1+S17*0.05</f>
        <v>88.645833333333329</v>
      </c>
      <c r="U17" s="69"/>
    </row>
    <row r="18" spans="1:21" ht="14.25">
      <c r="A18" s="17">
        <v>15</v>
      </c>
      <c r="B18" s="62">
        <v>2022302050149</v>
      </c>
      <c r="C18" s="63" t="s">
        <v>23</v>
      </c>
      <c r="D18" s="64" t="s">
        <v>29</v>
      </c>
      <c r="E18" s="38" t="s">
        <v>219</v>
      </c>
      <c r="F18" s="71" t="s">
        <v>256</v>
      </c>
      <c r="G18" s="65">
        <v>75</v>
      </c>
      <c r="H18" s="66">
        <v>85</v>
      </c>
      <c r="I18" s="65">
        <v>95</v>
      </c>
      <c r="J18" s="43">
        <f>AVERAGE(G18:I18)</f>
        <v>85</v>
      </c>
      <c r="K18" s="38">
        <f>E18*25</f>
        <v>88.5</v>
      </c>
      <c r="L18" s="65">
        <v>60</v>
      </c>
      <c r="M18" s="66">
        <v>100</v>
      </c>
      <c r="N18" s="65">
        <v>100</v>
      </c>
      <c r="O18" s="43">
        <f>AVERAGE(L18:N18)</f>
        <v>86.666666666666671</v>
      </c>
      <c r="P18" s="65">
        <v>100</v>
      </c>
      <c r="Q18" s="66">
        <v>100</v>
      </c>
      <c r="R18" s="65">
        <v>100</v>
      </c>
      <c r="S18" s="43">
        <f>AVERAGE(P18:R18)</f>
        <v>100</v>
      </c>
      <c r="T18" s="50">
        <f>J18*0.1+K18*0.75+O18*0.1+S18*0.05</f>
        <v>88.541666666666671</v>
      </c>
      <c r="U18" s="68"/>
    </row>
    <row r="19" spans="1:21" ht="14.25">
      <c r="A19" s="17">
        <v>16</v>
      </c>
      <c r="B19" s="62">
        <v>2022302050121</v>
      </c>
      <c r="C19" s="63" t="s">
        <v>23</v>
      </c>
      <c r="D19" s="64" t="s">
        <v>41</v>
      </c>
      <c r="E19" s="38" t="s">
        <v>218</v>
      </c>
      <c r="F19" s="71" t="s">
        <v>257</v>
      </c>
      <c r="G19" s="65">
        <v>70</v>
      </c>
      <c r="H19" s="66">
        <v>75</v>
      </c>
      <c r="I19" s="65">
        <v>70</v>
      </c>
      <c r="J19" s="43">
        <f>AVERAGE(G19:I19)</f>
        <v>71.666666666666671</v>
      </c>
      <c r="K19" s="38">
        <f>E19*25</f>
        <v>90.75</v>
      </c>
      <c r="L19" s="65">
        <v>60</v>
      </c>
      <c r="M19" s="66">
        <v>85</v>
      </c>
      <c r="N19" s="65">
        <v>100</v>
      </c>
      <c r="O19" s="43">
        <f>AVERAGE(L19:N19)</f>
        <v>81.666666666666671</v>
      </c>
      <c r="P19" s="65">
        <v>100</v>
      </c>
      <c r="Q19" s="66">
        <v>100</v>
      </c>
      <c r="R19" s="65">
        <v>95</v>
      </c>
      <c r="S19" s="43">
        <f>AVERAGE(P19:R19)</f>
        <v>98.333333333333329</v>
      </c>
      <c r="T19" s="50">
        <f>J19*0.1+K19*0.75+O19*0.1+S19*0.05</f>
        <v>88.312500000000014</v>
      </c>
      <c r="U19" s="68"/>
    </row>
    <row r="20" spans="1:21" ht="14.25">
      <c r="A20" s="17">
        <v>17</v>
      </c>
      <c r="B20" s="62">
        <v>2022302050109</v>
      </c>
      <c r="C20" s="63" t="s">
        <v>23</v>
      </c>
      <c r="D20" s="64" t="s">
        <v>33</v>
      </c>
      <c r="E20" s="38" t="s">
        <v>201</v>
      </c>
      <c r="F20" s="71" t="s">
        <v>258</v>
      </c>
      <c r="G20" s="65">
        <v>80</v>
      </c>
      <c r="H20" s="66">
        <v>90</v>
      </c>
      <c r="I20" s="65">
        <v>75</v>
      </c>
      <c r="J20" s="43">
        <f>AVERAGE(G20:I20)</f>
        <v>81.666666666666671</v>
      </c>
      <c r="K20" s="38">
        <f>E20*25</f>
        <v>89.25</v>
      </c>
      <c r="L20" s="65">
        <v>60</v>
      </c>
      <c r="M20" s="66">
        <v>85</v>
      </c>
      <c r="N20" s="65">
        <v>95</v>
      </c>
      <c r="O20" s="43">
        <f>AVERAGE(L20:N20)</f>
        <v>80</v>
      </c>
      <c r="P20" s="65">
        <v>95</v>
      </c>
      <c r="Q20" s="66">
        <v>100</v>
      </c>
      <c r="R20" s="65">
        <v>95</v>
      </c>
      <c r="S20" s="43">
        <f>AVERAGE(P20:R20)</f>
        <v>96.666666666666671</v>
      </c>
      <c r="T20" s="50">
        <f>J20*0.1+K20*0.75+O20*0.1+S20*0.05</f>
        <v>87.9375</v>
      </c>
      <c r="U20" s="68"/>
    </row>
    <row r="21" spans="1:21" ht="14.25">
      <c r="A21" s="17">
        <v>18</v>
      </c>
      <c r="B21" s="62">
        <v>2022302050112</v>
      </c>
      <c r="C21" s="63" t="s">
        <v>23</v>
      </c>
      <c r="D21" s="64" t="s">
        <v>28</v>
      </c>
      <c r="E21" s="38" t="s">
        <v>236</v>
      </c>
      <c r="F21" s="71" t="s">
        <v>259</v>
      </c>
      <c r="G21" s="65">
        <v>80</v>
      </c>
      <c r="H21" s="66">
        <v>90</v>
      </c>
      <c r="I21" s="65">
        <v>100</v>
      </c>
      <c r="J21" s="43">
        <f>AVERAGE(G21:I21)</f>
        <v>90</v>
      </c>
      <c r="K21" s="38">
        <f>E21*25</f>
        <v>87.25</v>
      </c>
      <c r="L21" s="65">
        <v>65</v>
      </c>
      <c r="M21" s="66">
        <v>85</v>
      </c>
      <c r="N21" s="65">
        <v>100</v>
      </c>
      <c r="O21" s="43">
        <f>AVERAGE(L21:N21)</f>
        <v>83.333333333333329</v>
      </c>
      <c r="P21" s="65">
        <v>100</v>
      </c>
      <c r="Q21" s="66">
        <v>100</v>
      </c>
      <c r="R21" s="65">
        <v>100</v>
      </c>
      <c r="S21" s="43">
        <f>AVERAGE(P21:R21)</f>
        <v>100</v>
      </c>
      <c r="T21" s="50">
        <f>J21*0.1+K21*0.75+O21*0.1+S21*0.05</f>
        <v>87.770833333333329</v>
      </c>
      <c r="U21" s="68"/>
    </row>
    <row r="22" spans="1:21" ht="14.25">
      <c r="A22" s="17">
        <v>19</v>
      </c>
      <c r="B22" s="62">
        <v>2022302050148</v>
      </c>
      <c r="C22" s="63" t="s">
        <v>23</v>
      </c>
      <c r="D22" s="64" t="s">
        <v>37</v>
      </c>
      <c r="E22" s="38" t="s">
        <v>219</v>
      </c>
      <c r="F22" s="71" t="s">
        <v>256</v>
      </c>
      <c r="G22" s="65">
        <v>70</v>
      </c>
      <c r="H22" s="66">
        <v>75</v>
      </c>
      <c r="I22" s="65">
        <v>70</v>
      </c>
      <c r="J22" s="43">
        <f>AVERAGE(G22:I22)</f>
        <v>71.666666666666671</v>
      </c>
      <c r="K22" s="38">
        <f>E22*25</f>
        <v>88.5</v>
      </c>
      <c r="L22" s="65">
        <v>65</v>
      </c>
      <c r="M22" s="65">
        <v>100</v>
      </c>
      <c r="N22" s="65">
        <v>95</v>
      </c>
      <c r="O22" s="43">
        <f>AVERAGE(L22:N22)</f>
        <v>86.666666666666671</v>
      </c>
      <c r="P22" s="65">
        <v>90</v>
      </c>
      <c r="Q22" s="66">
        <v>100</v>
      </c>
      <c r="R22" s="65">
        <v>100</v>
      </c>
      <c r="S22" s="43">
        <f>AVERAGE(P22:R22)</f>
        <v>96.666666666666671</v>
      </c>
      <c r="T22" s="50">
        <f>J22*0.1+K22*0.75+O22*0.1+S22*0.05</f>
        <v>87.041666666666671</v>
      </c>
      <c r="U22" s="68"/>
    </row>
    <row r="23" spans="1:21" ht="14.25">
      <c r="A23" s="17">
        <v>20</v>
      </c>
      <c r="B23" s="62">
        <v>2022302050123</v>
      </c>
      <c r="C23" s="63" t="s">
        <v>23</v>
      </c>
      <c r="D23" s="64" t="s">
        <v>27</v>
      </c>
      <c r="E23" s="38" t="s">
        <v>223</v>
      </c>
      <c r="F23" s="71" t="s">
        <v>260</v>
      </c>
      <c r="G23" s="65">
        <v>85</v>
      </c>
      <c r="H23" s="66">
        <v>80</v>
      </c>
      <c r="I23" s="65">
        <v>90</v>
      </c>
      <c r="J23" s="43">
        <f>AVERAGE(G23:I23)</f>
        <v>85</v>
      </c>
      <c r="K23" s="38">
        <f>E23*25</f>
        <v>85.75</v>
      </c>
      <c r="L23" s="65">
        <v>65</v>
      </c>
      <c r="M23" s="66">
        <v>100</v>
      </c>
      <c r="N23" s="65">
        <v>100</v>
      </c>
      <c r="O23" s="43">
        <f>AVERAGE(L23:N23)</f>
        <v>88.333333333333329</v>
      </c>
      <c r="P23" s="65">
        <v>100</v>
      </c>
      <c r="Q23" s="66">
        <v>100</v>
      </c>
      <c r="R23" s="65">
        <v>100</v>
      </c>
      <c r="S23" s="43">
        <f>AVERAGE(P23:R23)</f>
        <v>100</v>
      </c>
      <c r="T23" s="50">
        <f>J23*0.1+K23*0.75+O23*0.1+S23*0.05</f>
        <v>86.645833333333329</v>
      </c>
      <c r="U23" s="68"/>
    </row>
    <row r="24" spans="1:21" ht="14.25">
      <c r="A24" s="17">
        <v>21</v>
      </c>
      <c r="B24" s="62">
        <v>2022302050129</v>
      </c>
      <c r="C24" s="63" t="s">
        <v>23</v>
      </c>
      <c r="D24" s="64" t="s">
        <v>50</v>
      </c>
      <c r="E24" s="38" t="s">
        <v>234</v>
      </c>
      <c r="F24" s="71" t="s">
        <v>261</v>
      </c>
      <c r="G24" s="65">
        <v>65</v>
      </c>
      <c r="H24" s="66">
        <v>70</v>
      </c>
      <c r="I24" s="65">
        <v>80</v>
      </c>
      <c r="J24" s="43">
        <f>AVERAGE(G24:I24)</f>
        <v>71.666666666666671</v>
      </c>
      <c r="K24" s="38">
        <f>E24*25</f>
        <v>89</v>
      </c>
      <c r="L24" s="65">
        <v>60</v>
      </c>
      <c r="M24" s="66">
        <v>85</v>
      </c>
      <c r="N24" s="65">
        <v>70</v>
      </c>
      <c r="O24" s="43">
        <f>AVERAGE(L24:N24)</f>
        <v>71.666666666666671</v>
      </c>
      <c r="P24" s="65">
        <v>85</v>
      </c>
      <c r="Q24" s="66">
        <v>100</v>
      </c>
      <c r="R24" s="65">
        <v>95</v>
      </c>
      <c r="S24" s="43">
        <f>AVERAGE(P24:R24)</f>
        <v>93.333333333333329</v>
      </c>
      <c r="T24" s="50">
        <f>J24*0.1+K24*0.75+O24*0.1+S24*0.05</f>
        <v>85.750000000000014</v>
      </c>
      <c r="U24" s="68"/>
    </row>
    <row r="25" spans="1:21" ht="15.95" customHeight="1">
      <c r="A25" s="17">
        <v>22</v>
      </c>
      <c r="B25" s="62">
        <v>2022302050141</v>
      </c>
      <c r="C25" s="63" t="s">
        <v>23</v>
      </c>
      <c r="D25" s="64" t="s">
        <v>53</v>
      </c>
      <c r="E25" s="38" t="s">
        <v>240</v>
      </c>
      <c r="F25" s="71" t="s">
        <v>262</v>
      </c>
      <c r="G25" s="65">
        <v>60</v>
      </c>
      <c r="H25" s="66">
        <v>70</v>
      </c>
      <c r="I25" s="65">
        <v>70</v>
      </c>
      <c r="J25" s="43">
        <f>AVERAGE(G25:I25)</f>
        <v>66.666666666666671</v>
      </c>
      <c r="K25" s="38">
        <f>E25*25</f>
        <v>88</v>
      </c>
      <c r="L25" s="65">
        <v>65</v>
      </c>
      <c r="M25" s="66">
        <v>100</v>
      </c>
      <c r="N25" s="65">
        <v>70</v>
      </c>
      <c r="O25" s="43">
        <f>AVERAGE(L25:N25)</f>
        <v>78.333333333333329</v>
      </c>
      <c r="P25" s="65">
        <v>50</v>
      </c>
      <c r="Q25" s="66">
        <v>100</v>
      </c>
      <c r="R25" s="65">
        <v>100</v>
      </c>
      <c r="S25" s="43">
        <f>AVERAGE(P25:R25)</f>
        <v>83.333333333333329</v>
      </c>
      <c r="T25" s="50">
        <f>J25*0.1+K25*0.75+O25*0.1+S25*0.05</f>
        <v>84.666666666666671</v>
      </c>
      <c r="U25" s="68"/>
    </row>
    <row r="26" spans="1:21" ht="14.25">
      <c r="A26" s="17">
        <v>23</v>
      </c>
      <c r="B26" s="62">
        <v>2022302050131</v>
      </c>
      <c r="C26" s="63" t="s">
        <v>23</v>
      </c>
      <c r="D26" s="64" t="s">
        <v>61</v>
      </c>
      <c r="E26" s="38" t="s">
        <v>224</v>
      </c>
      <c r="F26" s="71" t="s">
        <v>252</v>
      </c>
      <c r="G26" s="65">
        <v>65</v>
      </c>
      <c r="H26" s="66">
        <v>65</v>
      </c>
      <c r="I26" s="65">
        <v>65</v>
      </c>
      <c r="J26" s="43">
        <f>AVERAGE(G26:I26)</f>
        <v>65</v>
      </c>
      <c r="K26" s="38">
        <f>E26*25</f>
        <v>90.25</v>
      </c>
      <c r="L26" s="65">
        <v>60</v>
      </c>
      <c r="M26" s="66">
        <v>75</v>
      </c>
      <c r="N26" s="65">
        <v>60</v>
      </c>
      <c r="O26" s="43">
        <f>AVERAGE(L26:N26)</f>
        <v>65</v>
      </c>
      <c r="P26" s="65">
        <v>40</v>
      </c>
      <c r="Q26" s="66">
        <v>60</v>
      </c>
      <c r="R26" s="65">
        <v>100</v>
      </c>
      <c r="S26" s="43">
        <f>AVERAGE(P26:R26)</f>
        <v>66.666666666666671</v>
      </c>
      <c r="T26" s="50">
        <f>J26*0.1+K26*0.75+O26*0.1+S26*0.05</f>
        <v>84.020833333333329</v>
      </c>
      <c r="U26" s="68"/>
    </row>
    <row r="27" spans="1:21" ht="14.25">
      <c r="A27" s="17">
        <v>24</v>
      </c>
      <c r="B27" s="62">
        <v>2022302050115</v>
      </c>
      <c r="C27" s="63" t="s">
        <v>23</v>
      </c>
      <c r="D27" s="64" t="s">
        <v>34</v>
      </c>
      <c r="E27" s="38" t="s">
        <v>225</v>
      </c>
      <c r="F27" s="71" t="s">
        <v>263</v>
      </c>
      <c r="G27" s="65">
        <v>80</v>
      </c>
      <c r="H27" s="66">
        <v>85</v>
      </c>
      <c r="I27" s="65">
        <v>90</v>
      </c>
      <c r="J27" s="43">
        <f>AVERAGE(G27:I27)</f>
        <v>85</v>
      </c>
      <c r="K27" s="38">
        <f>E27*25</f>
        <v>83.75</v>
      </c>
      <c r="L27" s="65">
        <v>65</v>
      </c>
      <c r="M27" s="66">
        <v>85</v>
      </c>
      <c r="N27" s="65">
        <v>75</v>
      </c>
      <c r="O27" s="43">
        <f>AVERAGE(L27:N27)</f>
        <v>75</v>
      </c>
      <c r="P27" s="65">
        <v>100</v>
      </c>
      <c r="Q27" s="66">
        <v>100</v>
      </c>
      <c r="R27" s="65">
        <v>100</v>
      </c>
      <c r="S27" s="43">
        <f>AVERAGE(P27:R27)</f>
        <v>100</v>
      </c>
      <c r="T27" s="50">
        <f>J27*0.1+K27*0.75+O27*0.1+S27*0.05</f>
        <v>83.8125</v>
      </c>
      <c r="U27" s="68"/>
    </row>
    <row r="28" spans="1:21" ht="14.25">
      <c r="A28" s="17">
        <v>25</v>
      </c>
      <c r="B28" s="62">
        <v>2022302050113</v>
      </c>
      <c r="C28" s="63" t="s">
        <v>23</v>
      </c>
      <c r="D28" s="64" t="s">
        <v>52</v>
      </c>
      <c r="E28" s="38" t="s">
        <v>222</v>
      </c>
      <c r="F28" s="71" t="s">
        <v>264</v>
      </c>
      <c r="G28" s="65">
        <v>60</v>
      </c>
      <c r="H28" s="66">
        <v>65</v>
      </c>
      <c r="I28" s="65">
        <v>80</v>
      </c>
      <c r="J28" s="43">
        <f>AVERAGE(G28:I28)</f>
        <v>68.333333333333329</v>
      </c>
      <c r="K28" s="38">
        <f>E28*25</f>
        <v>86.5</v>
      </c>
      <c r="L28" s="65">
        <v>70</v>
      </c>
      <c r="M28" s="66">
        <v>85</v>
      </c>
      <c r="N28" s="65">
        <v>65</v>
      </c>
      <c r="O28" s="43">
        <f>AVERAGE(L28:N28)</f>
        <v>73.333333333333329</v>
      </c>
      <c r="P28" s="65">
        <v>100</v>
      </c>
      <c r="Q28" s="66">
        <v>100</v>
      </c>
      <c r="R28" s="65">
        <v>85</v>
      </c>
      <c r="S28" s="43">
        <f>AVERAGE(P28:R28)</f>
        <v>95</v>
      </c>
      <c r="T28" s="50">
        <f>J28*0.1+K28*0.75+O28*0.1+S28*0.05</f>
        <v>83.791666666666657</v>
      </c>
      <c r="U28" s="68"/>
    </row>
    <row r="29" spans="1:21" ht="14.25">
      <c r="A29" s="17">
        <v>26</v>
      </c>
      <c r="B29" s="62">
        <v>2022302050127</v>
      </c>
      <c r="C29" s="63" t="s">
        <v>23</v>
      </c>
      <c r="D29" s="64" t="s">
        <v>40</v>
      </c>
      <c r="E29" s="38" t="s">
        <v>243</v>
      </c>
      <c r="F29" s="71" t="s">
        <v>265</v>
      </c>
      <c r="G29" s="65">
        <v>75</v>
      </c>
      <c r="H29" s="66">
        <v>95</v>
      </c>
      <c r="I29" s="65">
        <v>90</v>
      </c>
      <c r="J29" s="43">
        <f>AVERAGE(G29:I29)</f>
        <v>86.666666666666671</v>
      </c>
      <c r="K29" s="38">
        <f>E29*25</f>
        <v>83</v>
      </c>
      <c r="L29" s="65">
        <v>75</v>
      </c>
      <c r="M29" s="66">
        <v>75</v>
      </c>
      <c r="N29" s="65">
        <v>60</v>
      </c>
      <c r="O29" s="43">
        <f>AVERAGE(L29:N29)</f>
        <v>70</v>
      </c>
      <c r="P29" s="65">
        <v>100</v>
      </c>
      <c r="Q29" s="66">
        <v>100</v>
      </c>
      <c r="R29" s="65">
        <v>85</v>
      </c>
      <c r="S29" s="43">
        <f>AVERAGE(P29:R29)</f>
        <v>95</v>
      </c>
      <c r="T29" s="50">
        <f>J29*0.1+K29*0.75+O29*0.1+S29*0.05</f>
        <v>82.666666666666671</v>
      </c>
      <c r="U29" s="68"/>
    </row>
    <row r="30" spans="1:21" ht="14.25">
      <c r="A30" s="17">
        <v>27</v>
      </c>
      <c r="B30" s="62">
        <v>2022302050138</v>
      </c>
      <c r="C30" s="63" t="s">
        <v>23</v>
      </c>
      <c r="D30" s="64" t="s">
        <v>31</v>
      </c>
      <c r="E30" s="38" t="s">
        <v>237</v>
      </c>
      <c r="F30" s="71" t="s">
        <v>266</v>
      </c>
      <c r="G30" s="65">
        <v>75</v>
      </c>
      <c r="H30" s="66">
        <v>75</v>
      </c>
      <c r="I30" s="65">
        <v>90</v>
      </c>
      <c r="J30" s="43">
        <f>AVERAGE(G30:I30)</f>
        <v>80</v>
      </c>
      <c r="K30" s="38">
        <f>E30*25</f>
        <v>80.5</v>
      </c>
      <c r="L30" s="65">
        <v>65</v>
      </c>
      <c r="M30" s="66">
        <v>100</v>
      </c>
      <c r="N30" s="65">
        <v>100</v>
      </c>
      <c r="O30" s="43">
        <f>AVERAGE(L30:N30)</f>
        <v>88.333333333333329</v>
      </c>
      <c r="P30" s="65">
        <v>100</v>
      </c>
      <c r="Q30" s="66">
        <v>100</v>
      </c>
      <c r="R30" s="65">
        <v>100</v>
      </c>
      <c r="S30" s="43">
        <f>AVERAGE(P30:R30)</f>
        <v>100</v>
      </c>
      <c r="T30" s="50">
        <f>J30*0.1+K30*0.75+O30*0.1+S30*0.05</f>
        <v>82.208333333333329</v>
      </c>
      <c r="U30" s="68"/>
    </row>
    <row r="31" spans="1:21" ht="14.25">
      <c r="A31" s="17">
        <v>28</v>
      </c>
      <c r="B31" s="62">
        <v>2022302050132</v>
      </c>
      <c r="C31" s="63" t="s">
        <v>23</v>
      </c>
      <c r="D31" s="64" t="s">
        <v>55</v>
      </c>
      <c r="E31" s="38" t="s">
        <v>223</v>
      </c>
      <c r="F31" s="71" t="s">
        <v>260</v>
      </c>
      <c r="G31" s="65">
        <v>65</v>
      </c>
      <c r="H31" s="66">
        <v>70</v>
      </c>
      <c r="I31" s="65">
        <v>70</v>
      </c>
      <c r="J31" s="43">
        <f>AVERAGE(G31:I31)</f>
        <v>68.333333333333329</v>
      </c>
      <c r="K31" s="38">
        <f>E31*25</f>
        <v>85.75</v>
      </c>
      <c r="L31" s="65">
        <v>60</v>
      </c>
      <c r="M31" s="66">
        <v>65</v>
      </c>
      <c r="N31" s="65">
        <v>60</v>
      </c>
      <c r="O31" s="43">
        <f>AVERAGE(L31:N31)</f>
        <v>61.666666666666664</v>
      </c>
      <c r="P31" s="65">
        <v>100</v>
      </c>
      <c r="Q31" s="66">
        <v>100</v>
      </c>
      <c r="R31" s="65">
        <v>70</v>
      </c>
      <c r="S31" s="43">
        <f>AVERAGE(P31:R31)</f>
        <v>90</v>
      </c>
      <c r="T31" s="50">
        <f>J31*0.1+K31*0.75+O31*0.1+S31*0.05</f>
        <v>81.8125</v>
      </c>
      <c r="U31" s="68"/>
    </row>
    <row r="32" spans="1:21" ht="14.25">
      <c r="A32" s="17">
        <v>29</v>
      </c>
      <c r="B32" s="62">
        <v>2022302050133</v>
      </c>
      <c r="C32" s="63" t="s">
        <v>23</v>
      </c>
      <c r="D32" s="64" t="s">
        <v>62</v>
      </c>
      <c r="E32" s="38" t="s">
        <v>239</v>
      </c>
      <c r="F32" s="71" t="s">
        <v>267</v>
      </c>
      <c r="G32" s="65">
        <v>60</v>
      </c>
      <c r="H32" s="66">
        <v>65</v>
      </c>
      <c r="I32" s="65">
        <v>65</v>
      </c>
      <c r="J32" s="43">
        <f>AVERAGE(G32:I32)</f>
        <v>63.333333333333336</v>
      </c>
      <c r="K32" s="38">
        <f>E32*25</f>
        <v>86.25</v>
      </c>
      <c r="L32" s="65">
        <v>65</v>
      </c>
      <c r="M32" s="66">
        <v>70</v>
      </c>
      <c r="N32" s="65">
        <v>60</v>
      </c>
      <c r="O32" s="43">
        <f>AVERAGE(L32:N32)</f>
        <v>65</v>
      </c>
      <c r="P32" s="65">
        <v>40</v>
      </c>
      <c r="Q32" s="66">
        <v>70</v>
      </c>
      <c r="R32" s="65">
        <v>95</v>
      </c>
      <c r="S32" s="43">
        <f>AVERAGE(P32:R32)</f>
        <v>68.333333333333329</v>
      </c>
      <c r="T32" s="50">
        <f>J32*0.1+K32*0.75+O32*0.1+S32*0.05</f>
        <v>80.9375</v>
      </c>
      <c r="U32" s="68"/>
    </row>
    <row r="33" spans="1:36" ht="14.25">
      <c r="A33" s="17">
        <v>30</v>
      </c>
      <c r="B33" s="62">
        <v>2022302050116</v>
      </c>
      <c r="C33" s="63" t="s">
        <v>23</v>
      </c>
      <c r="D33" s="64" t="s">
        <v>49</v>
      </c>
      <c r="E33" s="38" t="s">
        <v>226</v>
      </c>
      <c r="F33" s="71" t="s">
        <v>268</v>
      </c>
      <c r="G33" s="65">
        <v>85</v>
      </c>
      <c r="H33" s="66">
        <v>85</v>
      </c>
      <c r="I33" s="65">
        <v>70</v>
      </c>
      <c r="J33" s="43">
        <f>AVERAGE(G33:I33)</f>
        <v>80</v>
      </c>
      <c r="K33" s="38">
        <f>E33*25</f>
        <v>82.25</v>
      </c>
      <c r="L33" s="65">
        <v>65</v>
      </c>
      <c r="M33" s="66">
        <v>70</v>
      </c>
      <c r="N33" s="65">
        <v>60</v>
      </c>
      <c r="O33" s="43">
        <f>AVERAGE(L33:N33)</f>
        <v>65</v>
      </c>
      <c r="P33" s="65">
        <v>95</v>
      </c>
      <c r="Q33" s="66">
        <v>100</v>
      </c>
      <c r="R33" s="65">
        <v>80</v>
      </c>
      <c r="S33" s="43">
        <f>AVERAGE(P33:R33)</f>
        <v>91.666666666666671</v>
      </c>
      <c r="T33" s="50">
        <f>J33*0.1+K33*0.75+O33*0.1+S33*0.05</f>
        <v>80.770833333333329</v>
      </c>
      <c r="U33" s="68"/>
    </row>
    <row r="34" spans="1:36" ht="14.25">
      <c r="A34" s="17">
        <v>31</v>
      </c>
      <c r="B34" s="62">
        <v>2022302050137</v>
      </c>
      <c r="C34" s="63" t="s">
        <v>23</v>
      </c>
      <c r="D34" s="64" t="s">
        <v>54</v>
      </c>
      <c r="E34" s="38" t="s">
        <v>204</v>
      </c>
      <c r="F34" s="71" t="s">
        <v>269</v>
      </c>
      <c r="G34" s="65">
        <v>60</v>
      </c>
      <c r="H34" s="66">
        <v>70</v>
      </c>
      <c r="I34" s="65">
        <v>65</v>
      </c>
      <c r="J34" s="43">
        <f>AVERAGE(G34:I34)</f>
        <v>65</v>
      </c>
      <c r="K34" s="38">
        <f>E34*25</f>
        <v>84</v>
      </c>
      <c r="L34" s="65">
        <v>60</v>
      </c>
      <c r="M34" s="66">
        <v>80</v>
      </c>
      <c r="N34" s="65">
        <v>60</v>
      </c>
      <c r="O34" s="43">
        <f>AVERAGE(L34:N34)</f>
        <v>66.666666666666671</v>
      </c>
      <c r="P34" s="65">
        <v>95</v>
      </c>
      <c r="Q34" s="66">
        <v>100</v>
      </c>
      <c r="R34" s="65">
        <v>75</v>
      </c>
      <c r="S34" s="43">
        <f>AVERAGE(P34:R34)</f>
        <v>90</v>
      </c>
      <c r="T34" s="50">
        <f>J34*0.1+K34*0.75+O34*0.1+S34*0.05</f>
        <v>80.666666666666671</v>
      </c>
      <c r="U34" s="69"/>
    </row>
    <row r="35" spans="1:36" ht="14.25">
      <c r="A35" s="17">
        <v>32</v>
      </c>
      <c r="B35" s="62">
        <v>2022302050124</v>
      </c>
      <c r="C35" s="63" t="s">
        <v>23</v>
      </c>
      <c r="D35" s="64" t="s">
        <v>60</v>
      </c>
      <c r="E35" s="38" t="s">
        <v>244</v>
      </c>
      <c r="F35" s="71" t="s">
        <v>270</v>
      </c>
      <c r="G35" s="65">
        <v>60</v>
      </c>
      <c r="H35" s="65">
        <v>65</v>
      </c>
      <c r="I35" s="65">
        <v>65</v>
      </c>
      <c r="J35" s="43">
        <f>AVERAGE(G35:I35)</f>
        <v>63.333333333333336</v>
      </c>
      <c r="K35" s="38">
        <f>E35*25</f>
        <v>82.75</v>
      </c>
      <c r="L35" s="65">
        <v>60</v>
      </c>
      <c r="M35" s="66">
        <v>60</v>
      </c>
      <c r="N35" s="65">
        <v>60</v>
      </c>
      <c r="O35" s="43">
        <f>AVERAGE(L35:N35)</f>
        <v>60</v>
      </c>
      <c r="P35" s="65">
        <v>70</v>
      </c>
      <c r="Q35" s="66">
        <v>95</v>
      </c>
      <c r="R35" s="65">
        <v>90</v>
      </c>
      <c r="S35" s="43">
        <f>AVERAGE(P35:R35)</f>
        <v>85</v>
      </c>
      <c r="T35" s="50">
        <f>J35*0.1+K35*0.75+O35*0.1+S35*0.05</f>
        <v>78.645833333333329</v>
      </c>
      <c r="U35" s="68"/>
    </row>
    <row r="36" spans="1:36" ht="14.25">
      <c r="A36" s="17">
        <v>33</v>
      </c>
      <c r="B36" s="62">
        <v>2021302050104</v>
      </c>
      <c r="C36" s="63" t="s">
        <v>23</v>
      </c>
      <c r="D36" s="67" t="s">
        <v>64</v>
      </c>
      <c r="E36" s="38" t="s">
        <v>235</v>
      </c>
      <c r="F36" s="71" t="s">
        <v>278</v>
      </c>
      <c r="G36" s="65"/>
      <c r="H36" s="65"/>
      <c r="I36" s="65"/>
      <c r="J36" s="43">
        <v>65</v>
      </c>
      <c r="K36" s="38">
        <f>E36*25</f>
        <v>85</v>
      </c>
      <c r="L36" s="65"/>
      <c r="M36" s="65"/>
      <c r="N36" s="65"/>
      <c r="O36" s="43">
        <v>51.25</v>
      </c>
      <c r="P36" s="65"/>
      <c r="Q36" s="65"/>
      <c r="R36" s="65"/>
      <c r="S36" s="43">
        <v>57.5</v>
      </c>
      <c r="T36" s="50">
        <f>J36*0.1+K36*0.75+O36*0.1+S36*0.05</f>
        <v>78.25</v>
      </c>
      <c r="U36" s="68" t="s">
        <v>65</v>
      </c>
    </row>
    <row r="37" spans="1:36" ht="27">
      <c r="A37" s="17">
        <v>34</v>
      </c>
      <c r="B37" s="62">
        <v>2022302050143</v>
      </c>
      <c r="C37" s="63" t="s">
        <v>23</v>
      </c>
      <c r="D37" s="64" t="s">
        <v>45</v>
      </c>
      <c r="E37" s="38" t="s">
        <v>242</v>
      </c>
      <c r="F37" s="71" t="s">
        <v>271</v>
      </c>
      <c r="G37" s="65">
        <v>65</v>
      </c>
      <c r="H37" s="66">
        <v>75</v>
      </c>
      <c r="I37" s="65">
        <v>65</v>
      </c>
      <c r="J37" s="43">
        <f>AVERAGE(G37:I37)</f>
        <v>68.333333333333329</v>
      </c>
      <c r="K37" s="38">
        <f>E37*25</f>
        <v>77.75</v>
      </c>
      <c r="L37" s="65">
        <v>65</v>
      </c>
      <c r="M37" s="66">
        <v>70</v>
      </c>
      <c r="N37" s="65">
        <v>100</v>
      </c>
      <c r="O37" s="43">
        <f>AVERAGE(L37:N37)</f>
        <v>78.333333333333329</v>
      </c>
      <c r="P37" s="65">
        <v>100</v>
      </c>
      <c r="Q37" s="66">
        <v>100</v>
      </c>
      <c r="R37" s="65">
        <v>100</v>
      </c>
      <c r="S37" s="43">
        <f>AVERAGE(P37:R37)</f>
        <v>100</v>
      </c>
      <c r="T37" s="50">
        <f>J37*0.1+K37*0.75+O37*0.1+S37*0.05</f>
        <v>77.979166666666657</v>
      </c>
      <c r="U37" s="68" t="s">
        <v>46</v>
      </c>
    </row>
    <row r="38" spans="1:36" ht="14.25">
      <c r="A38" s="17">
        <v>35</v>
      </c>
      <c r="B38" s="62">
        <v>2022302050134</v>
      </c>
      <c r="C38" s="63" t="s">
        <v>23</v>
      </c>
      <c r="D38" s="64" t="s">
        <v>63</v>
      </c>
      <c r="E38" s="38" t="s">
        <v>225</v>
      </c>
      <c r="F38" s="71" t="s">
        <v>263</v>
      </c>
      <c r="G38" s="65">
        <v>65</v>
      </c>
      <c r="H38" s="66">
        <v>65</v>
      </c>
      <c r="I38" s="65">
        <v>65</v>
      </c>
      <c r="J38" s="43">
        <f>AVERAGE(G38:I38)</f>
        <v>65</v>
      </c>
      <c r="K38" s="38">
        <f>E38*25</f>
        <v>83.75</v>
      </c>
      <c r="L38" s="65">
        <v>75</v>
      </c>
      <c r="M38" s="66">
        <v>70</v>
      </c>
      <c r="N38" s="65">
        <v>0</v>
      </c>
      <c r="O38" s="43">
        <f>AVERAGE(L38:N38)</f>
        <v>48.333333333333336</v>
      </c>
      <c r="P38" s="65">
        <v>80</v>
      </c>
      <c r="Q38" s="66">
        <v>75</v>
      </c>
      <c r="R38" s="65">
        <v>55</v>
      </c>
      <c r="S38" s="43">
        <f>AVERAGE(P38:R38)</f>
        <v>70</v>
      </c>
      <c r="T38" s="50">
        <f>J38*0.1+K38*0.75+O38*0.1+S38*0.05</f>
        <v>77.645833333333329</v>
      </c>
      <c r="U38" s="69"/>
    </row>
    <row r="39" spans="1:36" ht="14.25">
      <c r="A39" s="17">
        <v>36</v>
      </c>
      <c r="B39" s="62">
        <v>2022302050145</v>
      </c>
      <c r="C39" s="63" t="s">
        <v>23</v>
      </c>
      <c r="D39" s="64" t="s">
        <v>58</v>
      </c>
      <c r="E39" s="38" t="s">
        <v>227</v>
      </c>
      <c r="F39" s="71" t="s">
        <v>272</v>
      </c>
      <c r="G39" s="65">
        <v>65</v>
      </c>
      <c r="H39" s="66">
        <v>65</v>
      </c>
      <c r="I39" s="65">
        <v>65</v>
      </c>
      <c r="J39" s="43">
        <f>AVERAGE(G39:I39)</f>
        <v>65</v>
      </c>
      <c r="K39" s="38">
        <f>E39*25</f>
        <v>80.25</v>
      </c>
      <c r="L39" s="65">
        <v>65</v>
      </c>
      <c r="M39" s="66">
        <v>100</v>
      </c>
      <c r="N39" s="65">
        <v>60</v>
      </c>
      <c r="O39" s="43">
        <f>AVERAGE(L39:N39)</f>
        <v>75</v>
      </c>
      <c r="P39" s="65">
        <v>65</v>
      </c>
      <c r="Q39" s="66">
        <v>90</v>
      </c>
      <c r="R39" s="65">
        <v>30</v>
      </c>
      <c r="S39" s="43">
        <f>AVERAGE(P39:R39)</f>
        <v>61.666666666666664</v>
      </c>
      <c r="T39" s="50">
        <f>J39*0.1+K39*0.75+O39*0.1+S39*0.05</f>
        <v>77.270833333333329</v>
      </c>
      <c r="U39" s="68"/>
    </row>
    <row r="40" spans="1:36" ht="14.25">
      <c r="A40" s="17">
        <v>37</v>
      </c>
      <c r="B40" s="62">
        <v>2022302050108</v>
      </c>
      <c r="C40" s="63" t="s">
        <v>23</v>
      </c>
      <c r="D40" s="64" t="s">
        <v>47</v>
      </c>
      <c r="E40" s="38" t="s">
        <v>231</v>
      </c>
      <c r="F40" s="71" t="s">
        <v>273</v>
      </c>
      <c r="G40" s="65">
        <v>65</v>
      </c>
      <c r="H40" s="66">
        <v>70</v>
      </c>
      <c r="I40" s="65">
        <v>65</v>
      </c>
      <c r="J40" s="43">
        <f>AVERAGE(G40:I40)</f>
        <v>66.666666666666671</v>
      </c>
      <c r="K40" s="38">
        <f>E40*25</f>
        <v>75.75</v>
      </c>
      <c r="L40" s="65">
        <v>65</v>
      </c>
      <c r="M40" s="66">
        <v>70</v>
      </c>
      <c r="N40" s="65">
        <v>100</v>
      </c>
      <c r="O40" s="43">
        <f>AVERAGE(L40:N40)</f>
        <v>78.333333333333329</v>
      </c>
      <c r="P40" s="65">
        <v>90</v>
      </c>
      <c r="Q40" s="66">
        <v>100</v>
      </c>
      <c r="R40" s="65">
        <v>100</v>
      </c>
      <c r="S40" s="43">
        <f>AVERAGE(P40:R40)</f>
        <v>96.666666666666671</v>
      </c>
      <c r="T40" s="50">
        <f>J40*0.1+K40*0.75+O40*0.1+S40*0.05</f>
        <v>76.145833333333329</v>
      </c>
      <c r="U40" s="68"/>
    </row>
    <row r="41" spans="1:36" ht="14.25">
      <c r="A41" s="17">
        <v>38</v>
      </c>
      <c r="B41" s="62">
        <v>2022302050110</v>
      </c>
      <c r="C41" s="63" t="s">
        <v>23</v>
      </c>
      <c r="D41" s="64" t="s">
        <v>57</v>
      </c>
      <c r="E41" s="38" t="s">
        <v>230</v>
      </c>
      <c r="F41" s="71" t="s">
        <v>274</v>
      </c>
      <c r="G41" s="65">
        <v>70</v>
      </c>
      <c r="H41" s="66">
        <v>65</v>
      </c>
      <c r="I41" s="65">
        <v>65</v>
      </c>
      <c r="J41" s="43">
        <f>AVERAGE(G41:I41)</f>
        <v>66.666666666666671</v>
      </c>
      <c r="K41" s="38">
        <f>E41*25</f>
        <v>76.75</v>
      </c>
      <c r="L41" s="65">
        <v>65</v>
      </c>
      <c r="M41" s="66">
        <v>60</v>
      </c>
      <c r="N41" s="65">
        <v>60</v>
      </c>
      <c r="O41" s="43">
        <f>AVERAGE(L41:N41)</f>
        <v>61.666666666666664</v>
      </c>
      <c r="P41" s="65">
        <v>100</v>
      </c>
      <c r="Q41" s="66">
        <v>90</v>
      </c>
      <c r="R41" s="65">
        <v>65</v>
      </c>
      <c r="S41" s="43">
        <f>AVERAGE(P41:R41)</f>
        <v>85</v>
      </c>
      <c r="T41" s="50">
        <f>J41*0.1+K41*0.75+O41*0.1+S41*0.05</f>
        <v>74.645833333333343</v>
      </c>
      <c r="U41" s="68"/>
    </row>
    <row r="42" spans="1:36" ht="14.25">
      <c r="A42" s="17">
        <v>39</v>
      </c>
      <c r="B42" s="62">
        <v>2022302050130</v>
      </c>
      <c r="C42" s="63" t="s">
        <v>23</v>
      </c>
      <c r="D42" s="64" t="s">
        <v>56</v>
      </c>
      <c r="E42" s="38" t="s">
        <v>232</v>
      </c>
      <c r="F42" s="71" t="s">
        <v>275</v>
      </c>
      <c r="G42" s="65">
        <v>65</v>
      </c>
      <c r="H42" s="66">
        <v>75</v>
      </c>
      <c r="I42" s="65">
        <v>70</v>
      </c>
      <c r="J42" s="43">
        <f>AVERAGE(G42:I42)</f>
        <v>70</v>
      </c>
      <c r="K42" s="38">
        <f>E42*25</f>
        <v>76.25</v>
      </c>
      <c r="L42" s="65">
        <v>65</v>
      </c>
      <c r="M42" s="66">
        <v>70</v>
      </c>
      <c r="N42" s="65">
        <v>60</v>
      </c>
      <c r="O42" s="43">
        <f>AVERAGE(L42:N42)</f>
        <v>65</v>
      </c>
      <c r="P42" s="65">
        <v>70</v>
      </c>
      <c r="Q42" s="66">
        <v>85</v>
      </c>
      <c r="R42" s="65">
        <v>70</v>
      </c>
      <c r="S42" s="43">
        <f>AVERAGE(P42:R42)</f>
        <v>75</v>
      </c>
      <c r="T42" s="50">
        <f>J42*0.1+K42*0.75+O42*0.1+S42*0.05</f>
        <v>74.4375</v>
      </c>
      <c r="U42" s="68"/>
    </row>
    <row r="43" spans="1:36" ht="14.25">
      <c r="A43" s="17">
        <v>40</v>
      </c>
      <c r="B43" s="62">
        <v>2022302050144</v>
      </c>
      <c r="C43" s="63" t="s">
        <v>23</v>
      </c>
      <c r="D43" s="64" t="s">
        <v>59</v>
      </c>
      <c r="E43" s="38" t="s">
        <v>220</v>
      </c>
      <c r="F43" s="71" t="s">
        <v>276</v>
      </c>
      <c r="G43" s="65">
        <v>75</v>
      </c>
      <c r="H43" s="66">
        <v>65</v>
      </c>
      <c r="I43" s="65">
        <v>70</v>
      </c>
      <c r="J43" s="43">
        <f>AVERAGE(G43:I43)</f>
        <v>70</v>
      </c>
      <c r="K43" s="38">
        <f>E43*25</f>
        <v>75</v>
      </c>
      <c r="L43" s="65">
        <v>80</v>
      </c>
      <c r="M43" s="66">
        <v>75</v>
      </c>
      <c r="N43" s="65">
        <v>0</v>
      </c>
      <c r="O43" s="43">
        <f>AVERAGE(L43:N43)</f>
        <v>51.666666666666664</v>
      </c>
      <c r="P43" s="65">
        <v>100</v>
      </c>
      <c r="Q43" s="66">
        <v>100</v>
      </c>
      <c r="R43" s="65">
        <v>65</v>
      </c>
      <c r="S43" s="43">
        <f>AVERAGE(P43:R43)</f>
        <v>88.333333333333329</v>
      </c>
      <c r="T43" s="50">
        <f>J43*0.1+K43*0.75+O43*0.1+S43*0.05</f>
        <v>72.833333333333343</v>
      </c>
      <c r="U43" s="68"/>
    </row>
    <row r="44" spans="1:36" ht="15.95" customHeight="1">
      <c r="A44" s="17">
        <v>41</v>
      </c>
      <c r="B44" s="62">
        <v>2022302050111</v>
      </c>
      <c r="C44" s="63" t="s">
        <v>23</v>
      </c>
      <c r="D44" s="64" t="s">
        <v>66</v>
      </c>
      <c r="E44" s="38" t="s">
        <v>228</v>
      </c>
      <c r="F44" s="71" t="s">
        <v>277</v>
      </c>
      <c r="G44" s="65">
        <v>65</v>
      </c>
      <c r="H44" s="65">
        <v>65</v>
      </c>
      <c r="I44" s="65">
        <v>65</v>
      </c>
      <c r="J44" s="43">
        <f>AVERAGE(G44:I44)</f>
        <v>65</v>
      </c>
      <c r="K44" s="38">
        <f>E44*25</f>
        <v>78.75</v>
      </c>
      <c r="L44" s="65">
        <v>70</v>
      </c>
      <c r="M44" s="66">
        <v>100</v>
      </c>
      <c r="N44" s="65">
        <v>0</v>
      </c>
      <c r="O44" s="43">
        <f>AVERAGE(L44:N44)</f>
        <v>56.666666666666664</v>
      </c>
      <c r="P44" s="65">
        <v>45</v>
      </c>
      <c r="Q44" s="66">
        <v>35</v>
      </c>
      <c r="R44" s="65">
        <v>0</v>
      </c>
      <c r="S44" s="43">
        <f>AVERAGE(P44:R44)</f>
        <v>26.666666666666668</v>
      </c>
      <c r="T44" s="50">
        <f>J44*0.1+K44*0.75+O44*0.1+S44*0.05</f>
        <v>72.5625</v>
      </c>
      <c r="U44" s="69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</row>
  </sheetData>
  <autoFilter ref="A3:U44">
    <sortState ref="A4:U44">
      <sortCondition descending="1" ref="T3:T44"/>
    </sortState>
  </autoFilter>
  <mergeCells count="2">
    <mergeCell ref="A1:U1"/>
    <mergeCell ref="A2:U2"/>
  </mergeCells>
  <phoneticPr fontId="1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opLeftCell="C58" zoomScale="130" zoomScaleNormal="130" workbookViewId="0">
      <selection activeCell="F116" sqref="F116"/>
    </sheetView>
  </sheetViews>
  <sheetFormatPr defaultColWidth="8.875" defaultRowHeight="13.5"/>
  <cols>
    <col min="1" max="1" width="8.875" style="32"/>
    <col min="2" max="2" width="18" style="33" customWidth="1"/>
    <col min="3" max="3" width="8.625" style="32" customWidth="1"/>
    <col min="4" max="4" width="8.875" style="32"/>
    <col min="5" max="5" width="7.875" style="32" customWidth="1"/>
    <col min="6" max="6" width="11.25" style="32" customWidth="1"/>
    <col min="7" max="9" width="6.875" style="32" customWidth="1"/>
    <col min="10" max="10" width="9.625" style="34" customWidth="1"/>
    <col min="11" max="11" width="8.875" style="32"/>
    <col min="12" max="13" width="7.25" style="32" customWidth="1"/>
    <col min="14" max="14" width="6.25" style="32" customWidth="1"/>
    <col min="15" max="15" width="10" style="32" customWidth="1"/>
    <col min="16" max="18" width="6.625" style="32" customWidth="1"/>
    <col min="19" max="19" width="9.125" style="32" customWidth="1"/>
    <col min="20" max="20" width="13" style="32"/>
    <col min="21" max="21" width="21.875" style="32" customWidth="1"/>
    <col min="22" max="16384" width="8.875" style="32"/>
  </cols>
  <sheetData>
    <row r="1" spans="1:21" ht="18.75">
      <c r="A1" s="85" t="s">
        <v>67</v>
      </c>
      <c r="B1" s="86"/>
      <c r="C1" s="87"/>
      <c r="D1" s="87"/>
      <c r="E1" s="87"/>
      <c r="F1" s="87"/>
      <c r="G1" s="87"/>
      <c r="H1" s="87"/>
      <c r="I1" s="87"/>
      <c r="J1" s="88"/>
      <c r="K1" s="87"/>
      <c r="L1" s="87"/>
      <c r="M1" s="87"/>
      <c r="N1" s="87"/>
      <c r="O1" s="87"/>
      <c r="P1" s="87"/>
      <c r="Q1" s="87"/>
      <c r="R1" s="87"/>
      <c r="S1" s="87"/>
      <c r="T1" s="87"/>
      <c r="U1" s="89"/>
    </row>
    <row r="2" spans="1:21">
      <c r="A2" s="90" t="s">
        <v>1</v>
      </c>
      <c r="B2" s="91"/>
      <c r="C2" s="90"/>
      <c r="D2" s="90"/>
      <c r="E2" s="90"/>
      <c r="F2" s="90"/>
      <c r="G2" s="90"/>
      <c r="H2" s="90"/>
      <c r="I2" s="90"/>
      <c r="J2" s="92"/>
      <c r="K2" s="90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ht="54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22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23" t="s">
        <v>16</v>
      </c>
      <c r="P3" s="7" t="s">
        <v>17</v>
      </c>
      <c r="Q3" s="7" t="s">
        <v>18</v>
      </c>
      <c r="R3" s="7" t="s">
        <v>19</v>
      </c>
      <c r="S3" s="23" t="s">
        <v>20</v>
      </c>
      <c r="T3" s="7" t="s">
        <v>21</v>
      </c>
      <c r="U3" s="49" t="s">
        <v>22</v>
      </c>
    </row>
    <row r="4" spans="1:21">
      <c r="A4" s="35">
        <v>1</v>
      </c>
      <c r="B4" s="70" t="s">
        <v>71</v>
      </c>
      <c r="C4" s="37" t="s">
        <v>72</v>
      </c>
      <c r="D4" s="37" t="s">
        <v>73</v>
      </c>
      <c r="E4" s="38" t="s">
        <v>287</v>
      </c>
      <c r="F4" s="71" t="s">
        <v>342</v>
      </c>
      <c r="G4" s="17">
        <v>90</v>
      </c>
      <c r="H4" s="39">
        <v>100</v>
      </c>
      <c r="I4" s="18">
        <v>100</v>
      </c>
      <c r="J4" s="42">
        <f t="shared" ref="J4:J35" si="0">AVERAGE(G4:I4)</f>
        <v>96.666666666666671</v>
      </c>
      <c r="K4" s="38">
        <f t="shared" ref="K4:K35" si="1">E4*25</f>
        <v>98</v>
      </c>
      <c r="L4" s="17">
        <v>75</v>
      </c>
      <c r="M4" s="39">
        <v>100</v>
      </c>
      <c r="N4" s="17">
        <v>100</v>
      </c>
      <c r="O4" s="43">
        <f t="shared" ref="O4:O35" si="2">AVERAGE(L4:N4)</f>
        <v>91.666666666666671</v>
      </c>
      <c r="P4" s="17">
        <v>100</v>
      </c>
      <c r="Q4" s="39">
        <v>100</v>
      </c>
      <c r="R4" s="17">
        <v>100</v>
      </c>
      <c r="S4" s="43">
        <f t="shared" ref="S4:S35" si="3">AVERAGE(P4:R4)</f>
        <v>100</v>
      </c>
      <c r="T4" s="50">
        <f t="shared" ref="T4:T35" si="4">J4*0.1+K4*0.75+O4*0.1+S4*0.05</f>
        <v>97.333333333333343</v>
      </c>
      <c r="U4" s="52"/>
    </row>
    <row r="5" spans="1:21">
      <c r="A5" s="35">
        <v>2</v>
      </c>
      <c r="B5" s="36">
        <v>2022302040201</v>
      </c>
      <c r="C5" s="37" t="s">
        <v>72</v>
      </c>
      <c r="D5" s="37" t="s">
        <v>84</v>
      </c>
      <c r="E5" s="38" t="s">
        <v>323</v>
      </c>
      <c r="F5" s="71" t="s">
        <v>343</v>
      </c>
      <c r="G5" s="17">
        <v>75</v>
      </c>
      <c r="H5" s="39">
        <v>80</v>
      </c>
      <c r="I5" s="17">
        <v>85</v>
      </c>
      <c r="J5" s="42">
        <f t="shared" si="0"/>
        <v>80</v>
      </c>
      <c r="K5" s="38">
        <f t="shared" si="1"/>
        <v>98.5</v>
      </c>
      <c r="L5" s="17">
        <v>95</v>
      </c>
      <c r="M5" s="39">
        <v>100</v>
      </c>
      <c r="N5" s="17">
        <v>100</v>
      </c>
      <c r="O5" s="43">
        <f t="shared" si="2"/>
        <v>98.333333333333329</v>
      </c>
      <c r="P5" s="17">
        <v>100</v>
      </c>
      <c r="Q5" s="39">
        <v>100</v>
      </c>
      <c r="R5" s="17">
        <v>100</v>
      </c>
      <c r="S5" s="43">
        <f t="shared" si="3"/>
        <v>100</v>
      </c>
      <c r="T5" s="50">
        <f t="shared" si="4"/>
        <v>96.708333333333329</v>
      </c>
      <c r="U5" s="51"/>
    </row>
    <row r="6" spans="1:21">
      <c r="A6" s="35">
        <v>3</v>
      </c>
      <c r="B6" s="70" t="s">
        <v>76</v>
      </c>
      <c r="C6" s="37" t="s">
        <v>77</v>
      </c>
      <c r="D6" s="37" t="s">
        <v>78</v>
      </c>
      <c r="E6" s="38" t="s">
        <v>294</v>
      </c>
      <c r="F6" s="71" t="s">
        <v>344</v>
      </c>
      <c r="G6" s="17">
        <v>80</v>
      </c>
      <c r="H6" s="39">
        <v>100</v>
      </c>
      <c r="I6" s="17">
        <v>100</v>
      </c>
      <c r="J6" s="42">
        <f t="shared" si="0"/>
        <v>93.333333333333329</v>
      </c>
      <c r="K6" s="38">
        <f t="shared" si="1"/>
        <v>97.5</v>
      </c>
      <c r="L6" s="17">
        <v>90</v>
      </c>
      <c r="M6" s="39">
        <v>100</v>
      </c>
      <c r="N6" s="17">
        <v>95</v>
      </c>
      <c r="O6" s="43">
        <f t="shared" si="2"/>
        <v>95</v>
      </c>
      <c r="P6" s="17">
        <v>100</v>
      </c>
      <c r="Q6" s="39">
        <v>100</v>
      </c>
      <c r="R6" s="17">
        <v>65</v>
      </c>
      <c r="S6" s="43">
        <f t="shared" si="3"/>
        <v>88.333333333333329</v>
      </c>
      <c r="T6" s="50">
        <f t="shared" si="4"/>
        <v>96.375</v>
      </c>
      <c r="U6" s="52"/>
    </row>
    <row r="7" spans="1:21">
      <c r="A7" s="35">
        <v>4</v>
      </c>
      <c r="B7" s="36">
        <v>2022302040117</v>
      </c>
      <c r="C7" s="37" t="s">
        <v>69</v>
      </c>
      <c r="D7" s="37" t="s">
        <v>94</v>
      </c>
      <c r="E7" s="38" t="s">
        <v>304</v>
      </c>
      <c r="F7" s="71" t="s">
        <v>345</v>
      </c>
      <c r="G7" s="17">
        <v>60</v>
      </c>
      <c r="H7" s="39">
        <v>90</v>
      </c>
      <c r="I7" s="17">
        <v>100</v>
      </c>
      <c r="J7" s="42">
        <f t="shared" si="0"/>
        <v>83.333333333333329</v>
      </c>
      <c r="K7" s="38">
        <f t="shared" si="1"/>
        <v>99.25</v>
      </c>
      <c r="L7" s="17">
        <v>65</v>
      </c>
      <c r="M7" s="39">
        <v>100</v>
      </c>
      <c r="N7" s="17">
        <v>100</v>
      </c>
      <c r="O7" s="43">
        <f t="shared" si="2"/>
        <v>88.333333333333329</v>
      </c>
      <c r="P7" s="17">
        <v>80</v>
      </c>
      <c r="Q7" s="39">
        <v>100</v>
      </c>
      <c r="R7" s="18">
        <v>100</v>
      </c>
      <c r="S7" s="43">
        <f t="shared" si="3"/>
        <v>93.333333333333329</v>
      </c>
      <c r="T7" s="50">
        <f t="shared" si="4"/>
        <v>96.270833333333329</v>
      </c>
      <c r="U7" s="52"/>
    </row>
    <row r="8" spans="1:21">
      <c r="A8" s="35">
        <v>5</v>
      </c>
      <c r="B8" s="36">
        <v>2022319010209</v>
      </c>
      <c r="C8" s="37" t="s">
        <v>69</v>
      </c>
      <c r="D8" s="37" t="s">
        <v>85</v>
      </c>
      <c r="E8" s="38" t="s">
        <v>294</v>
      </c>
      <c r="F8" s="71" t="s">
        <v>344</v>
      </c>
      <c r="G8" s="39">
        <v>65</v>
      </c>
      <c r="H8" s="17">
        <v>100</v>
      </c>
      <c r="I8" s="17">
        <v>100</v>
      </c>
      <c r="J8" s="42">
        <f t="shared" si="0"/>
        <v>88.333333333333329</v>
      </c>
      <c r="K8" s="38">
        <f t="shared" si="1"/>
        <v>97.5</v>
      </c>
      <c r="L8" s="17">
        <v>65</v>
      </c>
      <c r="M8" s="17">
        <v>100</v>
      </c>
      <c r="N8" s="17">
        <v>100</v>
      </c>
      <c r="O8" s="43">
        <f t="shared" si="2"/>
        <v>88.333333333333329</v>
      </c>
      <c r="P8" s="17">
        <v>100</v>
      </c>
      <c r="Q8" s="17">
        <v>100</v>
      </c>
      <c r="R8" s="17">
        <v>100</v>
      </c>
      <c r="S8" s="43">
        <f t="shared" si="3"/>
        <v>100</v>
      </c>
      <c r="T8" s="50">
        <f t="shared" si="4"/>
        <v>95.791666666666657</v>
      </c>
      <c r="U8" s="51"/>
    </row>
    <row r="9" spans="1:21">
      <c r="A9" s="35">
        <v>6</v>
      </c>
      <c r="B9" s="36">
        <v>2022302040217</v>
      </c>
      <c r="C9" s="37" t="s">
        <v>72</v>
      </c>
      <c r="D9" s="37" t="s">
        <v>93</v>
      </c>
      <c r="E9" s="38" t="s">
        <v>296</v>
      </c>
      <c r="F9" s="71" t="s">
        <v>346</v>
      </c>
      <c r="G9" s="17">
        <v>80</v>
      </c>
      <c r="H9" s="39">
        <v>100</v>
      </c>
      <c r="I9" s="17">
        <v>100</v>
      </c>
      <c r="J9" s="42">
        <f t="shared" si="0"/>
        <v>93.333333333333329</v>
      </c>
      <c r="K9" s="38">
        <f t="shared" si="1"/>
        <v>97</v>
      </c>
      <c r="L9" s="17">
        <v>65</v>
      </c>
      <c r="M9" s="39">
        <v>85</v>
      </c>
      <c r="N9" s="17">
        <v>80</v>
      </c>
      <c r="O9" s="43">
        <f t="shared" si="2"/>
        <v>76.666666666666671</v>
      </c>
      <c r="P9" s="17">
        <v>100</v>
      </c>
      <c r="Q9" s="39">
        <v>100</v>
      </c>
      <c r="R9" s="17">
        <v>100</v>
      </c>
      <c r="S9" s="43">
        <f t="shared" si="3"/>
        <v>100</v>
      </c>
      <c r="T9" s="50">
        <f t="shared" si="4"/>
        <v>94.75</v>
      </c>
      <c r="U9" s="51"/>
    </row>
    <row r="10" spans="1:21">
      <c r="A10" s="35">
        <v>7</v>
      </c>
      <c r="B10" s="36">
        <v>2022302040318</v>
      </c>
      <c r="C10" s="37" t="s">
        <v>77</v>
      </c>
      <c r="D10" s="37" t="s">
        <v>87</v>
      </c>
      <c r="E10" s="38" t="s">
        <v>233</v>
      </c>
      <c r="F10" s="71" t="s">
        <v>347</v>
      </c>
      <c r="G10" s="17">
        <v>65</v>
      </c>
      <c r="H10" s="39">
        <v>90</v>
      </c>
      <c r="I10" s="18">
        <v>100</v>
      </c>
      <c r="J10" s="42">
        <f t="shared" si="0"/>
        <v>85</v>
      </c>
      <c r="K10" s="38">
        <f t="shared" si="1"/>
        <v>96</v>
      </c>
      <c r="L10" s="17">
        <v>75</v>
      </c>
      <c r="M10" s="39">
        <v>100</v>
      </c>
      <c r="N10" s="17">
        <v>100</v>
      </c>
      <c r="O10" s="43">
        <f t="shared" si="2"/>
        <v>91.666666666666671</v>
      </c>
      <c r="P10" s="17">
        <v>100</v>
      </c>
      <c r="Q10" s="39">
        <v>100</v>
      </c>
      <c r="R10" s="17">
        <v>100</v>
      </c>
      <c r="S10" s="43">
        <f t="shared" si="3"/>
        <v>100</v>
      </c>
      <c r="T10" s="50">
        <f t="shared" si="4"/>
        <v>94.666666666666671</v>
      </c>
      <c r="U10" s="52"/>
    </row>
    <row r="11" spans="1:21">
      <c r="A11" s="35">
        <v>8</v>
      </c>
      <c r="B11" s="36">
        <v>2022302040306</v>
      </c>
      <c r="C11" s="37" t="s">
        <v>77</v>
      </c>
      <c r="D11" s="37" t="s">
        <v>99</v>
      </c>
      <c r="E11" s="38" t="s">
        <v>324</v>
      </c>
      <c r="F11" s="71" t="s">
        <v>348</v>
      </c>
      <c r="G11" s="17">
        <v>70</v>
      </c>
      <c r="H11" s="39">
        <v>85</v>
      </c>
      <c r="I11" s="17">
        <v>100</v>
      </c>
      <c r="J11" s="42">
        <f t="shared" si="0"/>
        <v>85</v>
      </c>
      <c r="K11" s="38">
        <f t="shared" si="1"/>
        <v>97.25</v>
      </c>
      <c r="L11" s="17">
        <v>65</v>
      </c>
      <c r="M11" s="39">
        <v>80</v>
      </c>
      <c r="N11" s="17">
        <v>100</v>
      </c>
      <c r="O11" s="43">
        <f t="shared" si="2"/>
        <v>81.666666666666671</v>
      </c>
      <c r="P11" s="17">
        <v>100</v>
      </c>
      <c r="Q11" s="39">
        <v>100</v>
      </c>
      <c r="R11" s="17">
        <v>100</v>
      </c>
      <c r="S11" s="43">
        <f t="shared" si="3"/>
        <v>100</v>
      </c>
      <c r="T11" s="50">
        <f t="shared" si="4"/>
        <v>94.604166666666671</v>
      </c>
      <c r="U11" s="51"/>
    </row>
    <row r="12" spans="1:21">
      <c r="A12" s="35">
        <v>9</v>
      </c>
      <c r="B12" s="36">
        <v>2022306100301</v>
      </c>
      <c r="C12" s="37" t="s">
        <v>77</v>
      </c>
      <c r="D12" s="37" t="s">
        <v>113</v>
      </c>
      <c r="E12" s="38" t="s">
        <v>290</v>
      </c>
      <c r="F12" s="71" t="s">
        <v>349</v>
      </c>
      <c r="G12" s="17">
        <v>60</v>
      </c>
      <c r="H12" s="17">
        <v>70</v>
      </c>
      <c r="I12" s="17">
        <v>95</v>
      </c>
      <c r="J12" s="42">
        <f t="shared" si="0"/>
        <v>75</v>
      </c>
      <c r="K12" s="38">
        <f t="shared" si="1"/>
        <v>98.25</v>
      </c>
      <c r="L12" s="17">
        <v>65</v>
      </c>
      <c r="M12" s="17">
        <v>75</v>
      </c>
      <c r="N12" s="17">
        <v>100</v>
      </c>
      <c r="O12" s="43">
        <f t="shared" si="2"/>
        <v>80</v>
      </c>
      <c r="P12" s="17">
        <v>95</v>
      </c>
      <c r="Q12" s="17">
        <v>100</v>
      </c>
      <c r="R12" s="17">
        <v>100</v>
      </c>
      <c r="S12" s="43">
        <f t="shared" si="3"/>
        <v>98.333333333333329</v>
      </c>
      <c r="T12" s="50">
        <f t="shared" si="4"/>
        <v>94.104166666666671</v>
      </c>
      <c r="U12" s="51"/>
    </row>
    <row r="13" spans="1:21">
      <c r="A13" s="35">
        <v>10</v>
      </c>
      <c r="B13" s="36">
        <v>2022302040218</v>
      </c>
      <c r="C13" s="37" t="s">
        <v>72</v>
      </c>
      <c r="D13" s="37" t="s">
        <v>119</v>
      </c>
      <c r="E13" s="38" t="s">
        <v>287</v>
      </c>
      <c r="F13" s="71" t="s">
        <v>342</v>
      </c>
      <c r="G13" s="17">
        <v>65</v>
      </c>
      <c r="H13" s="39">
        <v>75</v>
      </c>
      <c r="I13" s="17">
        <v>75</v>
      </c>
      <c r="J13" s="42">
        <f t="shared" si="0"/>
        <v>71.666666666666671</v>
      </c>
      <c r="K13" s="38">
        <f t="shared" si="1"/>
        <v>98</v>
      </c>
      <c r="L13" s="17">
        <v>85</v>
      </c>
      <c r="M13" s="39">
        <v>65</v>
      </c>
      <c r="N13" s="17">
        <v>100</v>
      </c>
      <c r="O13" s="43">
        <f t="shared" si="2"/>
        <v>83.333333333333329</v>
      </c>
      <c r="P13" s="17">
        <v>85</v>
      </c>
      <c r="Q13" s="39">
        <v>95</v>
      </c>
      <c r="R13" s="17">
        <v>85</v>
      </c>
      <c r="S13" s="43">
        <f t="shared" si="3"/>
        <v>88.333333333333329</v>
      </c>
      <c r="T13" s="50">
        <f t="shared" si="4"/>
        <v>93.416666666666671</v>
      </c>
      <c r="U13" s="51"/>
    </row>
    <row r="14" spans="1:21">
      <c r="A14" s="35">
        <v>11</v>
      </c>
      <c r="B14" s="36">
        <v>2022302040304</v>
      </c>
      <c r="C14" s="37" t="s">
        <v>77</v>
      </c>
      <c r="D14" s="37" t="s">
        <v>116</v>
      </c>
      <c r="E14" s="38" t="s">
        <v>283</v>
      </c>
      <c r="F14" s="71" t="s">
        <v>350</v>
      </c>
      <c r="G14" s="17">
        <v>65</v>
      </c>
      <c r="H14" s="39">
        <v>70</v>
      </c>
      <c r="I14" s="17">
        <v>80</v>
      </c>
      <c r="J14" s="42">
        <f t="shared" si="0"/>
        <v>71.666666666666671</v>
      </c>
      <c r="K14" s="38">
        <f t="shared" si="1"/>
        <v>97.75</v>
      </c>
      <c r="L14" s="17">
        <v>65</v>
      </c>
      <c r="M14" s="39">
        <v>100</v>
      </c>
      <c r="N14" s="18">
        <v>100</v>
      </c>
      <c r="O14" s="43">
        <f t="shared" si="2"/>
        <v>88.333333333333329</v>
      </c>
      <c r="P14" s="17">
        <v>55</v>
      </c>
      <c r="Q14" s="39">
        <v>100</v>
      </c>
      <c r="R14" s="17">
        <v>90</v>
      </c>
      <c r="S14" s="43">
        <f t="shared" si="3"/>
        <v>81.666666666666671</v>
      </c>
      <c r="T14" s="50">
        <f t="shared" si="4"/>
        <v>93.395833333333329</v>
      </c>
      <c r="U14" s="52"/>
    </row>
    <row r="15" spans="1:21" ht="15" customHeight="1">
      <c r="A15" s="35">
        <v>12</v>
      </c>
      <c r="B15" s="36">
        <v>2022317010102</v>
      </c>
      <c r="C15" s="37" t="s">
        <v>69</v>
      </c>
      <c r="D15" s="37" t="s">
        <v>122</v>
      </c>
      <c r="E15" s="38" t="s">
        <v>290</v>
      </c>
      <c r="F15" s="71" t="s">
        <v>349</v>
      </c>
      <c r="G15" s="17">
        <v>60</v>
      </c>
      <c r="H15" s="17">
        <v>80</v>
      </c>
      <c r="I15" s="18">
        <v>95</v>
      </c>
      <c r="J15" s="42">
        <f t="shared" si="0"/>
        <v>78.333333333333329</v>
      </c>
      <c r="K15" s="38">
        <f t="shared" si="1"/>
        <v>98.25</v>
      </c>
      <c r="L15" s="17">
        <v>80</v>
      </c>
      <c r="M15" s="17">
        <v>60</v>
      </c>
      <c r="N15" s="17">
        <v>100</v>
      </c>
      <c r="O15" s="43">
        <f t="shared" si="2"/>
        <v>80</v>
      </c>
      <c r="P15" s="17">
        <v>80</v>
      </c>
      <c r="Q15" s="17">
        <v>75</v>
      </c>
      <c r="R15" s="17">
        <v>75</v>
      </c>
      <c r="S15" s="43">
        <f t="shared" si="3"/>
        <v>76.666666666666671</v>
      </c>
      <c r="T15" s="50">
        <f t="shared" si="4"/>
        <v>93.354166666666657</v>
      </c>
      <c r="U15" s="52"/>
    </row>
    <row r="16" spans="1:21">
      <c r="A16" s="35">
        <v>13</v>
      </c>
      <c r="B16" s="36">
        <v>2022302040127</v>
      </c>
      <c r="C16" s="37" t="s">
        <v>69</v>
      </c>
      <c r="D16" s="37" t="s">
        <v>88</v>
      </c>
      <c r="E16" s="38" t="s">
        <v>217</v>
      </c>
      <c r="F16" s="71" t="s">
        <v>351</v>
      </c>
      <c r="G16" s="17">
        <v>75</v>
      </c>
      <c r="H16" s="39">
        <v>100</v>
      </c>
      <c r="I16" s="17">
        <v>100</v>
      </c>
      <c r="J16" s="42">
        <f t="shared" si="0"/>
        <v>91.666666666666671</v>
      </c>
      <c r="K16" s="38">
        <f t="shared" si="1"/>
        <v>93.25</v>
      </c>
      <c r="L16" s="17">
        <v>75</v>
      </c>
      <c r="M16" s="39">
        <v>90</v>
      </c>
      <c r="N16" s="18">
        <v>85</v>
      </c>
      <c r="O16" s="43">
        <f t="shared" si="2"/>
        <v>83.333333333333329</v>
      </c>
      <c r="P16" s="17">
        <v>100</v>
      </c>
      <c r="Q16" s="39">
        <v>100</v>
      </c>
      <c r="R16" s="17">
        <v>100</v>
      </c>
      <c r="S16" s="43">
        <f t="shared" si="3"/>
        <v>100</v>
      </c>
      <c r="T16" s="50">
        <f t="shared" si="4"/>
        <v>92.4375</v>
      </c>
      <c r="U16" s="52"/>
    </row>
    <row r="17" spans="1:21">
      <c r="A17" s="35">
        <v>14</v>
      </c>
      <c r="B17" s="70" t="s">
        <v>74</v>
      </c>
      <c r="C17" s="37" t="s">
        <v>69</v>
      </c>
      <c r="D17" s="37" t="s">
        <v>75</v>
      </c>
      <c r="E17" s="38" t="s">
        <v>238</v>
      </c>
      <c r="F17" s="71" t="s">
        <v>352</v>
      </c>
      <c r="G17" s="17">
        <v>90</v>
      </c>
      <c r="H17" s="39">
        <v>100</v>
      </c>
      <c r="I17" s="17">
        <v>100</v>
      </c>
      <c r="J17" s="42">
        <f t="shared" si="0"/>
        <v>96.666666666666671</v>
      </c>
      <c r="K17" s="38">
        <f t="shared" si="1"/>
        <v>91.5</v>
      </c>
      <c r="L17" s="17">
        <v>65</v>
      </c>
      <c r="M17" s="39">
        <v>100</v>
      </c>
      <c r="N17" s="18">
        <v>100</v>
      </c>
      <c r="O17" s="43">
        <f t="shared" si="2"/>
        <v>88.333333333333329</v>
      </c>
      <c r="P17" s="17">
        <v>100</v>
      </c>
      <c r="Q17" s="39">
        <v>100</v>
      </c>
      <c r="R17" s="18">
        <v>100</v>
      </c>
      <c r="S17" s="43">
        <f t="shared" si="3"/>
        <v>100</v>
      </c>
      <c r="T17" s="50">
        <f t="shared" si="4"/>
        <v>92.125</v>
      </c>
      <c r="U17" s="52"/>
    </row>
    <row r="18" spans="1:21">
      <c r="A18" s="35">
        <v>15</v>
      </c>
      <c r="B18" s="70" t="s">
        <v>68</v>
      </c>
      <c r="C18" s="37" t="s">
        <v>69</v>
      </c>
      <c r="D18" s="37" t="s">
        <v>70</v>
      </c>
      <c r="E18" s="38" t="s">
        <v>329</v>
      </c>
      <c r="F18" s="71" t="s">
        <v>353</v>
      </c>
      <c r="G18" s="17">
        <v>80</v>
      </c>
      <c r="H18" s="39">
        <v>100</v>
      </c>
      <c r="I18" s="17">
        <v>100</v>
      </c>
      <c r="J18" s="42">
        <f t="shared" si="0"/>
        <v>93.333333333333329</v>
      </c>
      <c r="K18" s="38">
        <f t="shared" si="1"/>
        <v>90</v>
      </c>
      <c r="L18" s="17">
        <v>90</v>
      </c>
      <c r="M18" s="39">
        <v>100</v>
      </c>
      <c r="N18" s="17">
        <v>100</v>
      </c>
      <c r="O18" s="43">
        <f t="shared" si="2"/>
        <v>96.666666666666671</v>
      </c>
      <c r="P18" s="17">
        <v>100</v>
      </c>
      <c r="Q18" s="39">
        <v>100</v>
      </c>
      <c r="R18" s="17">
        <v>100</v>
      </c>
      <c r="S18" s="43">
        <f t="shared" si="3"/>
        <v>100</v>
      </c>
      <c r="T18" s="50">
        <f t="shared" si="4"/>
        <v>91.5</v>
      </c>
      <c r="U18" s="51"/>
    </row>
    <row r="19" spans="1:21">
      <c r="A19" s="35">
        <v>16</v>
      </c>
      <c r="B19" s="36">
        <v>2022302040125</v>
      </c>
      <c r="C19" s="37" t="s">
        <v>69</v>
      </c>
      <c r="D19" s="37" t="s">
        <v>79</v>
      </c>
      <c r="E19" s="38" t="s">
        <v>229</v>
      </c>
      <c r="F19" s="71" t="s">
        <v>354</v>
      </c>
      <c r="G19" s="17">
        <v>75</v>
      </c>
      <c r="H19" s="39">
        <v>100</v>
      </c>
      <c r="I19" s="18">
        <v>100</v>
      </c>
      <c r="J19" s="42">
        <f t="shared" si="0"/>
        <v>91.666666666666671</v>
      </c>
      <c r="K19" s="38">
        <f t="shared" si="1"/>
        <v>91.25</v>
      </c>
      <c r="L19" s="17">
        <v>65</v>
      </c>
      <c r="M19" s="39">
        <v>100</v>
      </c>
      <c r="N19" s="17">
        <v>100</v>
      </c>
      <c r="O19" s="43">
        <f t="shared" si="2"/>
        <v>88.333333333333329</v>
      </c>
      <c r="P19" s="17">
        <v>100</v>
      </c>
      <c r="Q19" s="39">
        <v>100</v>
      </c>
      <c r="R19" s="17">
        <v>100</v>
      </c>
      <c r="S19" s="43">
        <f t="shared" si="3"/>
        <v>100</v>
      </c>
      <c r="T19" s="50">
        <f t="shared" si="4"/>
        <v>91.4375</v>
      </c>
      <c r="U19" s="52"/>
    </row>
    <row r="20" spans="1:21">
      <c r="A20" s="35">
        <v>17</v>
      </c>
      <c r="B20" s="36">
        <v>2022302040105</v>
      </c>
      <c r="C20" s="37" t="s">
        <v>69</v>
      </c>
      <c r="D20" s="37" t="s">
        <v>89</v>
      </c>
      <c r="E20" s="38" t="s">
        <v>238</v>
      </c>
      <c r="F20" s="71" t="s">
        <v>352</v>
      </c>
      <c r="G20" s="17">
        <v>75</v>
      </c>
      <c r="H20" s="39">
        <v>100</v>
      </c>
      <c r="I20" s="18">
        <v>100</v>
      </c>
      <c r="J20" s="42">
        <f t="shared" si="0"/>
        <v>91.666666666666671</v>
      </c>
      <c r="K20" s="38">
        <f t="shared" si="1"/>
        <v>91.5</v>
      </c>
      <c r="L20" s="17">
        <v>65</v>
      </c>
      <c r="M20" s="39">
        <v>85</v>
      </c>
      <c r="N20" s="17">
        <v>100</v>
      </c>
      <c r="O20" s="43">
        <f t="shared" si="2"/>
        <v>83.333333333333329</v>
      </c>
      <c r="P20" s="17">
        <v>100</v>
      </c>
      <c r="Q20" s="39">
        <v>100</v>
      </c>
      <c r="R20" s="17">
        <v>100</v>
      </c>
      <c r="S20" s="43">
        <f t="shared" si="3"/>
        <v>100</v>
      </c>
      <c r="T20" s="50">
        <f t="shared" si="4"/>
        <v>91.125</v>
      </c>
      <c r="U20" s="52"/>
    </row>
    <row r="21" spans="1:21">
      <c r="A21" s="35">
        <v>18</v>
      </c>
      <c r="B21" s="36">
        <v>2022302040314</v>
      </c>
      <c r="C21" s="37" t="s">
        <v>77</v>
      </c>
      <c r="D21" s="37" t="s">
        <v>96</v>
      </c>
      <c r="E21" s="38" t="s">
        <v>199</v>
      </c>
      <c r="F21" s="71" t="s">
        <v>355</v>
      </c>
      <c r="G21" s="17">
        <v>70</v>
      </c>
      <c r="H21" s="39">
        <v>85</v>
      </c>
      <c r="I21" s="44">
        <v>100</v>
      </c>
      <c r="J21" s="42">
        <f t="shared" si="0"/>
        <v>85</v>
      </c>
      <c r="K21" s="38">
        <f t="shared" si="1"/>
        <v>92.25</v>
      </c>
      <c r="L21" s="17">
        <v>65</v>
      </c>
      <c r="M21" s="39">
        <v>90</v>
      </c>
      <c r="N21" s="18">
        <v>95</v>
      </c>
      <c r="O21" s="43">
        <f t="shared" si="2"/>
        <v>83.333333333333329</v>
      </c>
      <c r="P21" s="17">
        <v>100</v>
      </c>
      <c r="Q21" s="39">
        <v>100</v>
      </c>
      <c r="R21" s="17">
        <v>100</v>
      </c>
      <c r="S21" s="43">
        <f t="shared" si="3"/>
        <v>100</v>
      </c>
      <c r="T21" s="50">
        <f t="shared" si="4"/>
        <v>91.020833333333329</v>
      </c>
      <c r="U21" s="52"/>
    </row>
    <row r="22" spans="1:21">
      <c r="A22" s="35">
        <v>19</v>
      </c>
      <c r="B22" s="36">
        <v>2022302040112</v>
      </c>
      <c r="C22" s="37" t="s">
        <v>69</v>
      </c>
      <c r="D22" s="37" t="s">
        <v>81</v>
      </c>
      <c r="E22" s="38" t="s">
        <v>292</v>
      </c>
      <c r="F22" s="71" t="s">
        <v>356</v>
      </c>
      <c r="G22" s="17">
        <v>80</v>
      </c>
      <c r="H22" s="39">
        <v>100</v>
      </c>
      <c r="I22" s="17">
        <v>100</v>
      </c>
      <c r="J22" s="42">
        <f t="shared" si="0"/>
        <v>93.333333333333329</v>
      </c>
      <c r="K22" s="38">
        <f t="shared" si="1"/>
        <v>90.5</v>
      </c>
      <c r="L22" s="17">
        <v>60</v>
      </c>
      <c r="M22" s="39">
        <v>100</v>
      </c>
      <c r="N22" s="18">
        <v>100</v>
      </c>
      <c r="O22" s="43">
        <f t="shared" si="2"/>
        <v>86.666666666666671</v>
      </c>
      <c r="P22" s="17">
        <v>100</v>
      </c>
      <c r="Q22" s="39">
        <v>100</v>
      </c>
      <c r="R22" s="18">
        <v>100</v>
      </c>
      <c r="S22" s="43">
        <f t="shared" si="3"/>
        <v>100</v>
      </c>
      <c r="T22" s="50">
        <f t="shared" si="4"/>
        <v>90.875</v>
      </c>
      <c r="U22" s="52"/>
    </row>
    <row r="23" spans="1:21">
      <c r="A23" s="35">
        <v>20</v>
      </c>
      <c r="B23" s="36">
        <v>2022307140102</v>
      </c>
      <c r="C23" s="37" t="s">
        <v>72</v>
      </c>
      <c r="D23" s="37" t="s">
        <v>97</v>
      </c>
      <c r="E23" s="38" t="s">
        <v>313</v>
      </c>
      <c r="F23" s="71" t="s">
        <v>357</v>
      </c>
      <c r="G23" s="17">
        <v>70</v>
      </c>
      <c r="H23" s="17">
        <v>70</v>
      </c>
      <c r="I23" s="18">
        <v>65</v>
      </c>
      <c r="J23" s="42">
        <f t="shared" si="0"/>
        <v>68.333333333333329</v>
      </c>
      <c r="K23" s="38">
        <f t="shared" si="1"/>
        <v>92</v>
      </c>
      <c r="L23" s="17">
        <v>100</v>
      </c>
      <c r="M23" s="39">
        <v>100</v>
      </c>
      <c r="N23" s="18">
        <v>100</v>
      </c>
      <c r="O23" s="43">
        <f t="shared" si="2"/>
        <v>100</v>
      </c>
      <c r="P23" s="17">
        <v>100</v>
      </c>
      <c r="Q23" s="39">
        <v>100</v>
      </c>
      <c r="R23" s="17">
        <v>100</v>
      </c>
      <c r="S23" s="43">
        <f t="shared" si="3"/>
        <v>100</v>
      </c>
      <c r="T23" s="50">
        <f t="shared" si="4"/>
        <v>90.833333333333329</v>
      </c>
      <c r="U23" s="52"/>
    </row>
    <row r="24" spans="1:21">
      <c r="A24" s="35">
        <v>21</v>
      </c>
      <c r="B24" s="36">
        <v>2021302040122</v>
      </c>
      <c r="C24" s="37" t="s">
        <v>69</v>
      </c>
      <c r="D24" s="37" t="s">
        <v>95</v>
      </c>
      <c r="E24" s="38" t="s">
        <v>245</v>
      </c>
      <c r="F24" s="71" t="s">
        <v>358</v>
      </c>
      <c r="G24" s="17">
        <v>80</v>
      </c>
      <c r="H24" s="39">
        <v>100</v>
      </c>
      <c r="I24" s="18">
        <v>100</v>
      </c>
      <c r="J24" s="42">
        <f t="shared" si="0"/>
        <v>93.333333333333329</v>
      </c>
      <c r="K24" s="38">
        <f t="shared" si="1"/>
        <v>91.75</v>
      </c>
      <c r="L24" s="17">
        <v>60</v>
      </c>
      <c r="M24" s="39">
        <v>85</v>
      </c>
      <c r="N24" s="17">
        <v>80</v>
      </c>
      <c r="O24" s="43">
        <f t="shared" si="2"/>
        <v>75</v>
      </c>
      <c r="P24" s="17">
        <v>100</v>
      </c>
      <c r="Q24" s="39">
        <v>100</v>
      </c>
      <c r="R24" s="17">
        <v>100</v>
      </c>
      <c r="S24" s="43">
        <f t="shared" si="3"/>
        <v>100</v>
      </c>
      <c r="T24" s="50">
        <f t="shared" si="4"/>
        <v>90.645833333333329</v>
      </c>
      <c r="U24" s="52"/>
    </row>
    <row r="25" spans="1:21">
      <c r="A25" s="35">
        <v>22</v>
      </c>
      <c r="B25" s="36">
        <v>2022302040312</v>
      </c>
      <c r="C25" s="37" t="s">
        <v>77</v>
      </c>
      <c r="D25" s="37" t="s">
        <v>114</v>
      </c>
      <c r="E25" s="38" t="s">
        <v>336</v>
      </c>
      <c r="F25" s="71" t="s">
        <v>359</v>
      </c>
      <c r="G25" s="17">
        <v>65</v>
      </c>
      <c r="H25" s="39">
        <v>70</v>
      </c>
      <c r="I25" s="17">
        <v>90</v>
      </c>
      <c r="J25" s="42">
        <f t="shared" si="0"/>
        <v>75</v>
      </c>
      <c r="K25" s="38">
        <f t="shared" si="1"/>
        <v>93.75</v>
      </c>
      <c r="L25" s="17">
        <v>65</v>
      </c>
      <c r="M25" s="39">
        <v>70</v>
      </c>
      <c r="N25" s="18">
        <v>100</v>
      </c>
      <c r="O25" s="43">
        <f t="shared" si="2"/>
        <v>78.333333333333329</v>
      </c>
      <c r="P25" s="17">
        <v>100</v>
      </c>
      <c r="Q25" s="39">
        <v>100</v>
      </c>
      <c r="R25" s="17">
        <v>100</v>
      </c>
      <c r="S25" s="43">
        <f t="shared" si="3"/>
        <v>100</v>
      </c>
      <c r="T25" s="50">
        <f t="shared" si="4"/>
        <v>90.645833333333329</v>
      </c>
      <c r="U25" s="52"/>
    </row>
    <row r="26" spans="1:21">
      <c r="A26" s="35">
        <v>23</v>
      </c>
      <c r="B26" s="36">
        <v>2022302040123</v>
      </c>
      <c r="C26" s="37" t="s">
        <v>69</v>
      </c>
      <c r="D26" s="37" t="s">
        <v>108</v>
      </c>
      <c r="E26" s="38" t="s">
        <v>341</v>
      </c>
      <c r="F26" s="71" t="s">
        <v>360</v>
      </c>
      <c r="G26" s="17">
        <v>75</v>
      </c>
      <c r="H26" s="39">
        <v>90</v>
      </c>
      <c r="I26" s="18">
        <v>100</v>
      </c>
      <c r="J26" s="42">
        <f t="shared" si="0"/>
        <v>88.333333333333329</v>
      </c>
      <c r="K26" s="38">
        <f t="shared" si="1"/>
        <v>93</v>
      </c>
      <c r="L26" s="17">
        <v>75</v>
      </c>
      <c r="M26" s="39">
        <v>60</v>
      </c>
      <c r="N26" s="18">
        <v>75</v>
      </c>
      <c r="O26" s="43">
        <f t="shared" si="2"/>
        <v>70</v>
      </c>
      <c r="P26" s="17">
        <v>100</v>
      </c>
      <c r="Q26" s="39">
        <v>95</v>
      </c>
      <c r="R26" s="17">
        <v>100</v>
      </c>
      <c r="S26" s="43">
        <f t="shared" si="3"/>
        <v>98.333333333333329</v>
      </c>
      <c r="T26" s="50">
        <f t="shared" si="4"/>
        <v>90.5</v>
      </c>
      <c r="U26" s="52"/>
    </row>
    <row r="27" spans="1:21">
      <c r="A27" s="35">
        <v>24</v>
      </c>
      <c r="B27" s="36">
        <v>2022302040202</v>
      </c>
      <c r="C27" s="37" t="s">
        <v>72</v>
      </c>
      <c r="D27" s="37" t="s">
        <v>144</v>
      </c>
      <c r="E27" s="38" t="s">
        <v>299</v>
      </c>
      <c r="F27" s="71" t="s">
        <v>361</v>
      </c>
      <c r="G27" s="17">
        <v>70</v>
      </c>
      <c r="H27" s="39">
        <v>65</v>
      </c>
      <c r="I27" s="17">
        <v>60</v>
      </c>
      <c r="J27" s="42">
        <f t="shared" si="0"/>
        <v>65</v>
      </c>
      <c r="K27" s="38">
        <f t="shared" si="1"/>
        <v>96.75</v>
      </c>
      <c r="L27" s="17">
        <v>65</v>
      </c>
      <c r="M27" s="39">
        <v>70</v>
      </c>
      <c r="N27" s="17">
        <v>60</v>
      </c>
      <c r="O27" s="43">
        <f t="shared" si="2"/>
        <v>65</v>
      </c>
      <c r="P27" s="17">
        <v>85</v>
      </c>
      <c r="Q27" s="39">
        <v>100</v>
      </c>
      <c r="R27" s="17">
        <v>100</v>
      </c>
      <c r="S27" s="43">
        <f t="shared" si="3"/>
        <v>95</v>
      </c>
      <c r="T27" s="50">
        <f t="shared" si="4"/>
        <v>90.3125</v>
      </c>
      <c r="U27" s="51"/>
    </row>
    <row r="28" spans="1:21">
      <c r="A28" s="35">
        <v>25</v>
      </c>
      <c r="B28" s="36">
        <v>2022302040126</v>
      </c>
      <c r="C28" s="37" t="s">
        <v>69</v>
      </c>
      <c r="D28" s="37" t="s">
        <v>80</v>
      </c>
      <c r="E28" s="38" t="s">
        <v>307</v>
      </c>
      <c r="F28" s="71" t="s">
        <v>362</v>
      </c>
      <c r="G28" s="17">
        <v>75</v>
      </c>
      <c r="H28" s="39">
        <v>100</v>
      </c>
      <c r="I28" s="17">
        <v>100</v>
      </c>
      <c r="J28" s="42">
        <f t="shared" si="0"/>
        <v>91.666666666666671</v>
      </c>
      <c r="K28" s="38">
        <f t="shared" si="1"/>
        <v>89.75</v>
      </c>
      <c r="L28" s="17">
        <v>65</v>
      </c>
      <c r="M28" s="39">
        <v>100</v>
      </c>
      <c r="N28" s="17">
        <v>100</v>
      </c>
      <c r="O28" s="43">
        <f t="shared" si="2"/>
        <v>88.333333333333329</v>
      </c>
      <c r="P28" s="17">
        <v>100</v>
      </c>
      <c r="Q28" s="39">
        <v>100</v>
      </c>
      <c r="R28" s="17">
        <v>100</v>
      </c>
      <c r="S28" s="43">
        <f t="shared" si="3"/>
        <v>100</v>
      </c>
      <c r="T28" s="50">
        <f t="shared" si="4"/>
        <v>90.3125</v>
      </c>
      <c r="U28" s="51"/>
    </row>
    <row r="29" spans="1:21">
      <c r="A29" s="35">
        <v>26</v>
      </c>
      <c r="B29" s="36">
        <v>2022302040325</v>
      </c>
      <c r="C29" s="37" t="s">
        <v>77</v>
      </c>
      <c r="D29" s="37" t="s">
        <v>90</v>
      </c>
      <c r="E29" s="38" t="s">
        <v>224</v>
      </c>
      <c r="F29" s="71" t="s">
        <v>363</v>
      </c>
      <c r="G29" s="17">
        <v>70</v>
      </c>
      <c r="H29" s="39">
        <v>90</v>
      </c>
      <c r="I29" s="17">
        <v>100</v>
      </c>
      <c r="J29" s="42">
        <f t="shared" si="0"/>
        <v>86.666666666666671</v>
      </c>
      <c r="K29" s="38">
        <f t="shared" si="1"/>
        <v>90.25</v>
      </c>
      <c r="L29" s="17">
        <v>70</v>
      </c>
      <c r="M29" s="39">
        <v>95</v>
      </c>
      <c r="N29" s="17">
        <v>100</v>
      </c>
      <c r="O29" s="43">
        <f t="shared" si="2"/>
        <v>88.333333333333329</v>
      </c>
      <c r="P29" s="17">
        <v>100</v>
      </c>
      <c r="Q29" s="39">
        <v>100</v>
      </c>
      <c r="R29" s="17">
        <v>100</v>
      </c>
      <c r="S29" s="43">
        <f t="shared" si="3"/>
        <v>100</v>
      </c>
      <c r="T29" s="50">
        <f t="shared" si="4"/>
        <v>90.1875</v>
      </c>
      <c r="U29" s="51"/>
    </row>
    <row r="30" spans="1:21">
      <c r="A30" s="35">
        <v>27</v>
      </c>
      <c r="B30" s="36">
        <v>2022302040113</v>
      </c>
      <c r="C30" s="37" t="s">
        <v>69</v>
      </c>
      <c r="D30" s="37" t="s">
        <v>91</v>
      </c>
      <c r="E30" s="38" t="s">
        <v>292</v>
      </c>
      <c r="F30" s="71" t="s">
        <v>356</v>
      </c>
      <c r="G30" s="17">
        <v>70</v>
      </c>
      <c r="H30" s="39">
        <v>95</v>
      </c>
      <c r="I30" s="17">
        <v>100</v>
      </c>
      <c r="J30" s="42">
        <f t="shared" si="0"/>
        <v>88.333333333333329</v>
      </c>
      <c r="K30" s="38">
        <f t="shared" si="1"/>
        <v>90.5</v>
      </c>
      <c r="L30" s="17">
        <v>65</v>
      </c>
      <c r="M30" s="39">
        <v>85</v>
      </c>
      <c r="N30" s="18">
        <v>100</v>
      </c>
      <c r="O30" s="43">
        <f t="shared" si="2"/>
        <v>83.333333333333329</v>
      </c>
      <c r="P30" s="17">
        <v>100</v>
      </c>
      <c r="Q30" s="39">
        <v>100</v>
      </c>
      <c r="R30" s="17">
        <v>100</v>
      </c>
      <c r="S30" s="43">
        <f t="shared" si="3"/>
        <v>100</v>
      </c>
      <c r="T30" s="50">
        <f t="shared" si="4"/>
        <v>90.041666666666657</v>
      </c>
      <c r="U30" s="52"/>
    </row>
    <row r="31" spans="1:21">
      <c r="A31" s="35">
        <v>28</v>
      </c>
      <c r="B31" s="36">
        <v>2022319010214</v>
      </c>
      <c r="C31" s="37" t="s">
        <v>69</v>
      </c>
      <c r="D31" s="37" t="s">
        <v>86</v>
      </c>
      <c r="E31" s="38" t="s">
        <v>307</v>
      </c>
      <c r="F31" s="71" t="s">
        <v>362</v>
      </c>
      <c r="G31" s="17">
        <v>80</v>
      </c>
      <c r="H31" s="17">
        <v>85</v>
      </c>
      <c r="I31" s="18">
        <v>100</v>
      </c>
      <c r="J31" s="42">
        <f t="shared" si="0"/>
        <v>88.333333333333329</v>
      </c>
      <c r="K31" s="38">
        <f t="shared" si="1"/>
        <v>89.75</v>
      </c>
      <c r="L31" s="17">
        <v>65</v>
      </c>
      <c r="M31" s="17">
        <v>100</v>
      </c>
      <c r="N31" s="18">
        <v>100</v>
      </c>
      <c r="O31" s="43">
        <f t="shared" si="2"/>
        <v>88.333333333333329</v>
      </c>
      <c r="P31" s="17">
        <v>100</v>
      </c>
      <c r="Q31" s="17">
        <v>100</v>
      </c>
      <c r="R31" s="18">
        <v>100</v>
      </c>
      <c r="S31" s="43">
        <f t="shared" si="3"/>
        <v>100</v>
      </c>
      <c r="T31" s="50">
        <f t="shared" si="4"/>
        <v>89.979166666666657</v>
      </c>
      <c r="U31" s="52"/>
    </row>
    <row r="32" spans="1:21" ht="15" customHeight="1">
      <c r="A32" s="35">
        <v>29</v>
      </c>
      <c r="B32" s="36">
        <v>2022302040120</v>
      </c>
      <c r="C32" s="37" t="s">
        <v>69</v>
      </c>
      <c r="D32" s="37" t="s">
        <v>83</v>
      </c>
      <c r="E32" s="38" t="s">
        <v>201</v>
      </c>
      <c r="F32" s="71" t="s">
        <v>364</v>
      </c>
      <c r="G32" s="17">
        <v>90</v>
      </c>
      <c r="H32" s="39">
        <v>100</v>
      </c>
      <c r="I32" s="17">
        <v>100</v>
      </c>
      <c r="J32" s="42">
        <f t="shared" si="0"/>
        <v>96.666666666666671</v>
      </c>
      <c r="K32" s="38">
        <f t="shared" si="1"/>
        <v>89.25</v>
      </c>
      <c r="L32" s="17">
        <v>65</v>
      </c>
      <c r="M32" s="39">
        <v>100</v>
      </c>
      <c r="N32" s="17">
        <v>80</v>
      </c>
      <c r="O32" s="43">
        <f t="shared" si="2"/>
        <v>81.666666666666671</v>
      </c>
      <c r="P32" s="17">
        <v>100</v>
      </c>
      <c r="Q32" s="39">
        <v>100</v>
      </c>
      <c r="R32" s="18">
        <v>100</v>
      </c>
      <c r="S32" s="43">
        <f t="shared" si="3"/>
        <v>100</v>
      </c>
      <c r="T32" s="50">
        <f t="shared" si="4"/>
        <v>89.770833333333343</v>
      </c>
      <c r="U32" s="52"/>
    </row>
    <row r="33" spans="1:21">
      <c r="A33" s="35">
        <v>30</v>
      </c>
      <c r="B33" s="36">
        <v>2022312040101</v>
      </c>
      <c r="C33" s="37" t="s">
        <v>72</v>
      </c>
      <c r="D33" s="37" t="s">
        <v>124</v>
      </c>
      <c r="E33" s="13" t="s">
        <v>334</v>
      </c>
      <c r="F33" s="77" t="s">
        <v>365</v>
      </c>
      <c r="G33" s="17">
        <v>60</v>
      </c>
      <c r="H33" s="17">
        <v>75</v>
      </c>
      <c r="I33" s="45">
        <v>65</v>
      </c>
      <c r="J33" s="42">
        <f t="shared" si="0"/>
        <v>66.666666666666671</v>
      </c>
      <c r="K33" s="38">
        <f t="shared" si="1"/>
        <v>94</v>
      </c>
      <c r="L33" s="17">
        <v>75</v>
      </c>
      <c r="M33" s="39">
        <v>70</v>
      </c>
      <c r="N33" s="46">
        <v>100</v>
      </c>
      <c r="O33" s="43">
        <f t="shared" si="2"/>
        <v>81.666666666666671</v>
      </c>
      <c r="P33" s="17">
        <v>100</v>
      </c>
      <c r="Q33" s="17">
        <v>60</v>
      </c>
      <c r="R33" s="46">
        <v>100</v>
      </c>
      <c r="S33" s="43">
        <f t="shared" si="3"/>
        <v>86.666666666666671</v>
      </c>
      <c r="T33" s="50">
        <f t="shared" si="4"/>
        <v>89.666666666666671</v>
      </c>
      <c r="U33" s="54"/>
    </row>
    <row r="34" spans="1:21" s="31" customFormat="1">
      <c r="A34" s="35">
        <v>31</v>
      </c>
      <c r="B34" s="40">
        <v>2022302040225</v>
      </c>
      <c r="C34" s="41" t="s">
        <v>72</v>
      </c>
      <c r="D34" s="37" t="s">
        <v>115</v>
      </c>
      <c r="E34" s="13" t="s">
        <v>289</v>
      </c>
      <c r="F34" s="77" t="s">
        <v>366</v>
      </c>
      <c r="G34" s="17">
        <v>60</v>
      </c>
      <c r="H34" s="39">
        <v>60</v>
      </c>
      <c r="I34" s="16">
        <v>70</v>
      </c>
      <c r="J34" s="42">
        <f t="shared" si="0"/>
        <v>63.333333333333336</v>
      </c>
      <c r="K34" s="13">
        <f t="shared" si="1"/>
        <v>92.5</v>
      </c>
      <c r="L34" s="17">
        <v>85</v>
      </c>
      <c r="M34" s="39">
        <v>100</v>
      </c>
      <c r="N34" s="16">
        <v>80</v>
      </c>
      <c r="O34" s="43">
        <f t="shared" si="2"/>
        <v>88.333333333333329</v>
      </c>
      <c r="P34" s="17">
        <v>100</v>
      </c>
      <c r="Q34" s="39">
        <v>100</v>
      </c>
      <c r="R34" s="9">
        <v>100</v>
      </c>
      <c r="S34" s="43">
        <f t="shared" si="3"/>
        <v>100</v>
      </c>
      <c r="T34" s="50">
        <f t="shared" si="4"/>
        <v>89.541666666666657</v>
      </c>
      <c r="U34" s="53"/>
    </row>
    <row r="35" spans="1:21" ht="11.25" customHeight="1">
      <c r="A35" s="35">
        <v>32</v>
      </c>
      <c r="B35" s="36">
        <v>2022319010204</v>
      </c>
      <c r="C35" s="37" t="s">
        <v>69</v>
      </c>
      <c r="D35" s="37" t="s">
        <v>103</v>
      </c>
      <c r="E35" s="38" t="s">
        <v>218</v>
      </c>
      <c r="F35" s="71" t="s">
        <v>367</v>
      </c>
      <c r="G35" s="17">
        <v>65</v>
      </c>
      <c r="H35" s="17">
        <v>100</v>
      </c>
      <c r="I35" s="18">
        <v>100</v>
      </c>
      <c r="J35" s="42">
        <f t="shared" si="0"/>
        <v>88.333333333333329</v>
      </c>
      <c r="K35" s="38">
        <f t="shared" si="1"/>
        <v>90.75</v>
      </c>
      <c r="L35" s="17">
        <v>65</v>
      </c>
      <c r="M35" s="17">
        <v>70</v>
      </c>
      <c r="N35" s="18">
        <v>90</v>
      </c>
      <c r="O35" s="43">
        <f t="shared" si="2"/>
        <v>75</v>
      </c>
      <c r="P35" s="17">
        <v>80</v>
      </c>
      <c r="Q35" s="17">
        <v>100</v>
      </c>
      <c r="R35" s="17">
        <v>100</v>
      </c>
      <c r="S35" s="43">
        <f t="shared" si="3"/>
        <v>93.333333333333329</v>
      </c>
      <c r="T35" s="50">
        <f t="shared" si="4"/>
        <v>89.0625</v>
      </c>
      <c r="U35" s="52" t="s">
        <v>46</v>
      </c>
    </row>
    <row r="36" spans="1:21">
      <c r="A36" s="35">
        <v>33</v>
      </c>
      <c r="B36" s="36">
        <v>2022302040309</v>
      </c>
      <c r="C36" s="37" t="s">
        <v>77</v>
      </c>
      <c r="D36" s="37" t="s">
        <v>117</v>
      </c>
      <c r="E36" s="38" t="s">
        <v>245</v>
      </c>
      <c r="F36" s="71" t="s">
        <v>358</v>
      </c>
      <c r="G36" s="17">
        <v>60</v>
      </c>
      <c r="H36" s="39">
        <v>90</v>
      </c>
      <c r="I36" s="17">
        <v>90</v>
      </c>
      <c r="J36" s="42">
        <f t="shared" ref="J36:J67" si="5">AVERAGE(G36:I36)</f>
        <v>80</v>
      </c>
      <c r="K36" s="38">
        <f t="shared" ref="K36:K67" si="6">E36*25</f>
        <v>91.75</v>
      </c>
      <c r="L36" s="17">
        <v>80</v>
      </c>
      <c r="M36" s="39">
        <v>80</v>
      </c>
      <c r="N36" s="18">
        <v>60</v>
      </c>
      <c r="O36" s="43">
        <f t="shared" ref="O36:O67" si="7">AVERAGE(L36:N36)</f>
        <v>73.333333333333329</v>
      </c>
      <c r="P36" s="17">
        <v>100</v>
      </c>
      <c r="Q36" s="39">
        <v>100</v>
      </c>
      <c r="R36" s="17">
        <v>85</v>
      </c>
      <c r="S36" s="43">
        <f t="shared" ref="S36:S67" si="8">AVERAGE(P36:R36)</f>
        <v>95</v>
      </c>
      <c r="T36" s="50">
        <f t="shared" ref="T36:T67" si="9">J36*0.1+K36*0.75+O36*0.1+S36*0.05</f>
        <v>88.895833333333329</v>
      </c>
      <c r="U36" s="52"/>
    </row>
    <row r="37" spans="1:21">
      <c r="A37" s="35">
        <v>34</v>
      </c>
      <c r="B37" s="36">
        <v>2022302040103</v>
      </c>
      <c r="C37" s="37" t="s">
        <v>69</v>
      </c>
      <c r="D37" s="37" t="s">
        <v>109</v>
      </c>
      <c r="E37" s="38" t="s">
        <v>329</v>
      </c>
      <c r="F37" s="71" t="s">
        <v>353</v>
      </c>
      <c r="G37" s="17">
        <v>65</v>
      </c>
      <c r="H37" s="39">
        <v>80</v>
      </c>
      <c r="I37" s="18">
        <v>100</v>
      </c>
      <c r="J37" s="42">
        <f t="shared" si="5"/>
        <v>81.666666666666671</v>
      </c>
      <c r="K37" s="38">
        <f t="shared" si="6"/>
        <v>90</v>
      </c>
      <c r="L37" s="17">
        <v>65</v>
      </c>
      <c r="M37" s="39">
        <v>90</v>
      </c>
      <c r="N37" s="17">
        <v>70</v>
      </c>
      <c r="O37" s="43">
        <f t="shared" si="7"/>
        <v>75</v>
      </c>
      <c r="P37" s="17">
        <v>100</v>
      </c>
      <c r="Q37" s="39">
        <v>100</v>
      </c>
      <c r="R37" s="18">
        <v>100</v>
      </c>
      <c r="S37" s="43">
        <f t="shared" si="8"/>
        <v>100</v>
      </c>
      <c r="T37" s="50">
        <f t="shared" si="9"/>
        <v>88.166666666666671</v>
      </c>
      <c r="U37" s="52"/>
    </row>
    <row r="38" spans="1:21">
      <c r="A38" s="35">
        <v>35</v>
      </c>
      <c r="B38" s="36">
        <v>2022302040214</v>
      </c>
      <c r="C38" s="37" t="s">
        <v>72</v>
      </c>
      <c r="D38" s="37" t="s">
        <v>107</v>
      </c>
      <c r="E38" s="38" t="s">
        <v>285</v>
      </c>
      <c r="F38" s="71" t="s">
        <v>368</v>
      </c>
      <c r="G38" s="17">
        <v>70</v>
      </c>
      <c r="H38" s="39">
        <v>85</v>
      </c>
      <c r="I38" s="18">
        <v>95</v>
      </c>
      <c r="J38" s="42">
        <f t="shared" si="5"/>
        <v>83.333333333333329</v>
      </c>
      <c r="K38" s="38">
        <f t="shared" si="6"/>
        <v>89.5</v>
      </c>
      <c r="L38" s="17">
        <v>65</v>
      </c>
      <c r="M38" s="39">
        <v>60</v>
      </c>
      <c r="N38" s="18">
        <v>100</v>
      </c>
      <c r="O38" s="43">
        <f t="shared" si="7"/>
        <v>75</v>
      </c>
      <c r="P38" s="17">
        <v>100</v>
      </c>
      <c r="Q38" s="39">
        <v>100</v>
      </c>
      <c r="R38" s="17">
        <v>100</v>
      </c>
      <c r="S38" s="43">
        <f t="shared" si="8"/>
        <v>100</v>
      </c>
      <c r="T38" s="50">
        <f t="shared" si="9"/>
        <v>87.958333333333329</v>
      </c>
      <c r="U38" s="52"/>
    </row>
    <row r="39" spans="1:21" s="31" customFormat="1">
      <c r="A39" s="35">
        <v>36</v>
      </c>
      <c r="B39" s="36">
        <v>2022302040301</v>
      </c>
      <c r="C39" s="37" t="s">
        <v>77</v>
      </c>
      <c r="D39" s="37" t="s">
        <v>100</v>
      </c>
      <c r="E39" s="38" t="s">
        <v>302</v>
      </c>
      <c r="F39" s="71" t="s">
        <v>369</v>
      </c>
      <c r="G39" s="17">
        <v>70</v>
      </c>
      <c r="H39" s="39">
        <v>90</v>
      </c>
      <c r="I39" s="17">
        <v>100</v>
      </c>
      <c r="J39" s="42">
        <f t="shared" si="5"/>
        <v>86.666666666666671</v>
      </c>
      <c r="K39" s="38">
        <f t="shared" si="6"/>
        <v>88.25</v>
      </c>
      <c r="L39" s="17">
        <v>70</v>
      </c>
      <c r="M39" s="39">
        <v>70</v>
      </c>
      <c r="N39" s="17">
        <v>100</v>
      </c>
      <c r="O39" s="43">
        <f t="shared" si="7"/>
        <v>80</v>
      </c>
      <c r="P39" s="17">
        <v>100</v>
      </c>
      <c r="Q39" s="39">
        <v>100</v>
      </c>
      <c r="R39" s="17">
        <v>100</v>
      </c>
      <c r="S39" s="43">
        <f t="shared" si="8"/>
        <v>100</v>
      </c>
      <c r="T39" s="50">
        <f t="shared" si="9"/>
        <v>87.854166666666671</v>
      </c>
      <c r="U39" s="51"/>
    </row>
    <row r="40" spans="1:21">
      <c r="A40" s="35">
        <v>37</v>
      </c>
      <c r="B40" s="36">
        <v>2022306100411</v>
      </c>
      <c r="C40" s="37" t="s">
        <v>72</v>
      </c>
      <c r="D40" s="37" t="s">
        <v>145</v>
      </c>
      <c r="E40" s="38" t="s">
        <v>289</v>
      </c>
      <c r="F40" s="71" t="s">
        <v>366</v>
      </c>
      <c r="G40" s="17">
        <v>60</v>
      </c>
      <c r="H40" s="17">
        <v>60</v>
      </c>
      <c r="I40" s="17">
        <v>60</v>
      </c>
      <c r="J40" s="42">
        <f t="shared" si="5"/>
        <v>60</v>
      </c>
      <c r="K40" s="38">
        <f t="shared" si="6"/>
        <v>92.5</v>
      </c>
      <c r="L40" s="17">
        <v>65</v>
      </c>
      <c r="M40" s="17">
        <v>60</v>
      </c>
      <c r="N40" s="17">
        <v>85</v>
      </c>
      <c r="O40" s="43">
        <f t="shared" si="7"/>
        <v>70</v>
      </c>
      <c r="P40" s="17">
        <v>85</v>
      </c>
      <c r="Q40" s="17">
        <v>100</v>
      </c>
      <c r="R40" s="18">
        <v>100</v>
      </c>
      <c r="S40" s="43">
        <f t="shared" si="8"/>
        <v>95</v>
      </c>
      <c r="T40" s="50">
        <f t="shared" si="9"/>
        <v>87.125</v>
      </c>
      <c r="U40" s="52"/>
    </row>
    <row r="41" spans="1:21">
      <c r="A41" s="35">
        <v>38</v>
      </c>
      <c r="B41" s="36">
        <v>2022302040204</v>
      </c>
      <c r="C41" s="37" t="s">
        <v>72</v>
      </c>
      <c r="D41" s="37" t="s">
        <v>137</v>
      </c>
      <c r="E41" s="38" t="s">
        <v>245</v>
      </c>
      <c r="F41" s="71" t="s">
        <v>358</v>
      </c>
      <c r="G41" s="17">
        <v>80</v>
      </c>
      <c r="H41" s="39">
        <v>65</v>
      </c>
      <c r="I41" s="18">
        <v>70</v>
      </c>
      <c r="J41" s="42">
        <f t="shared" si="5"/>
        <v>71.666666666666671</v>
      </c>
      <c r="K41" s="38">
        <f t="shared" si="6"/>
        <v>91.75</v>
      </c>
      <c r="L41" s="17">
        <v>60</v>
      </c>
      <c r="M41" s="39">
        <v>65</v>
      </c>
      <c r="N41" s="17">
        <v>80</v>
      </c>
      <c r="O41" s="43">
        <f t="shared" si="7"/>
        <v>68.333333333333329</v>
      </c>
      <c r="P41" s="17">
        <v>100</v>
      </c>
      <c r="Q41" s="39">
        <v>100</v>
      </c>
      <c r="R41" s="17">
        <v>55</v>
      </c>
      <c r="S41" s="43">
        <f t="shared" si="8"/>
        <v>85</v>
      </c>
      <c r="T41" s="50">
        <f t="shared" si="9"/>
        <v>87.0625</v>
      </c>
      <c r="U41" s="52"/>
    </row>
    <row r="42" spans="1:21">
      <c r="A42" s="35">
        <v>39</v>
      </c>
      <c r="B42" s="36">
        <v>2022304010221</v>
      </c>
      <c r="C42" s="37" t="s">
        <v>72</v>
      </c>
      <c r="D42" s="37" t="s">
        <v>120</v>
      </c>
      <c r="E42" s="38" t="s">
        <v>285</v>
      </c>
      <c r="F42" s="71" t="s">
        <v>368</v>
      </c>
      <c r="G42" s="17">
        <v>65</v>
      </c>
      <c r="H42" s="17">
        <v>70</v>
      </c>
      <c r="I42" s="17">
        <v>80</v>
      </c>
      <c r="J42" s="42">
        <f t="shared" si="5"/>
        <v>71.666666666666671</v>
      </c>
      <c r="K42" s="38">
        <f t="shared" si="6"/>
        <v>89.5</v>
      </c>
      <c r="L42" s="17">
        <v>65</v>
      </c>
      <c r="M42" s="39">
        <v>95</v>
      </c>
      <c r="N42" s="18">
        <v>85</v>
      </c>
      <c r="O42" s="43">
        <f t="shared" si="7"/>
        <v>81.666666666666671</v>
      </c>
      <c r="P42" s="17">
        <v>65</v>
      </c>
      <c r="Q42" s="17">
        <v>100</v>
      </c>
      <c r="R42" s="17">
        <v>100</v>
      </c>
      <c r="S42" s="43">
        <f t="shared" si="8"/>
        <v>88.333333333333329</v>
      </c>
      <c r="T42" s="50">
        <f t="shared" si="9"/>
        <v>86.875000000000014</v>
      </c>
      <c r="U42" s="52"/>
    </row>
    <row r="43" spans="1:21">
      <c r="A43" s="35">
        <v>40</v>
      </c>
      <c r="B43" s="36">
        <v>2022304010202</v>
      </c>
      <c r="C43" s="37" t="s">
        <v>77</v>
      </c>
      <c r="D43" s="37" t="s">
        <v>106</v>
      </c>
      <c r="E43" s="38" t="s">
        <v>308</v>
      </c>
      <c r="F43" s="71" t="s">
        <v>370</v>
      </c>
      <c r="G43" s="17">
        <v>60</v>
      </c>
      <c r="H43" s="39">
        <v>75</v>
      </c>
      <c r="I43" s="18">
        <v>95</v>
      </c>
      <c r="J43" s="42">
        <f t="shared" si="5"/>
        <v>76.666666666666671</v>
      </c>
      <c r="K43" s="38">
        <f t="shared" si="6"/>
        <v>87.75</v>
      </c>
      <c r="L43" s="17">
        <v>75</v>
      </c>
      <c r="M43" s="39">
        <v>90</v>
      </c>
      <c r="N43" s="18">
        <v>85</v>
      </c>
      <c r="O43" s="43">
        <f t="shared" si="7"/>
        <v>83.333333333333329</v>
      </c>
      <c r="P43" s="17">
        <v>95</v>
      </c>
      <c r="Q43" s="39">
        <v>100</v>
      </c>
      <c r="R43" s="18">
        <v>100</v>
      </c>
      <c r="S43" s="43">
        <f t="shared" si="8"/>
        <v>98.333333333333329</v>
      </c>
      <c r="T43" s="50">
        <f t="shared" si="9"/>
        <v>86.729166666666671</v>
      </c>
      <c r="U43" s="52"/>
    </row>
    <row r="44" spans="1:21">
      <c r="A44" s="35">
        <v>41</v>
      </c>
      <c r="B44" s="36">
        <v>2022302040319</v>
      </c>
      <c r="C44" s="37" t="s">
        <v>77</v>
      </c>
      <c r="D44" s="37" t="s">
        <v>82</v>
      </c>
      <c r="E44" s="38" t="s">
        <v>225</v>
      </c>
      <c r="F44" s="71" t="s">
        <v>371</v>
      </c>
      <c r="G44" s="17">
        <v>75</v>
      </c>
      <c r="H44" s="39">
        <v>100</v>
      </c>
      <c r="I44" s="17">
        <v>100</v>
      </c>
      <c r="J44" s="42">
        <f t="shared" si="5"/>
        <v>91.666666666666671</v>
      </c>
      <c r="K44" s="38">
        <f t="shared" si="6"/>
        <v>83.75</v>
      </c>
      <c r="L44" s="17">
        <v>80</v>
      </c>
      <c r="M44" s="39">
        <v>85</v>
      </c>
      <c r="N44" s="17">
        <v>100</v>
      </c>
      <c r="O44" s="43">
        <f t="shared" si="7"/>
        <v>88.333333333333329</v>
      </c>
      <c r="P44" s="17">
        <v>100</v>
      </c>
      <c r="Q44" s="39">
        <v>100</v>
      </c>
      <c r="R44" s="17">
        <v>100</v>
      </c>
      <c r="S44" s="43">
        <f t="shared" si="8"/>
        <v>100</v>
      </c>
      <c r="T44" s="50">
        <f t="shared" si="9"/>
        <v>85.8125</v>
      </c>
      <c r="U44" s="51"/>
    </row>
    <row r="45" spans="1:21">
      <c r="A45" s="35">
        <v>42</v>
      </c>
      <c r="B45" s="36">
        <v>2022302040205</v>
      </c>
      <c r="C45" s="37" t="s">
        <v>72</v>
      </c>
      <c r="D45" s="37" t="s">
        <v>123</v>
      </c>
      <c r="E45" s="38" t="s">
        <v>302</v>
      </c>
      <c r="F45" s="71" t="s">
        <v>369</v>
      </c>
      <c r="G45" s="17">
        <v>70</v>
      </c>
      <c r="H45" s="39">
        <v>65</v>
      </c>
      <c r="I45" s="17">
        <v>70</v>
      </c>
      <c r="J45" s="42">
        <f t="shared" si="5"/>
        <v>68.333333333333329</v>
      </c>
      <c r="K45" s="38">
        <f t="shared" si="6"/>
        <v>88.25</v>
      </c>
      <c r="L45" s="17">
        <v>75</v>
      </c>
      <c r="M45" s="39">
        <v>85</v>
      </c>
      <c r="N45" s="17">
        <v>90</v>
      </c>
      <c r="O45" s="43">
        <f t="shared" si="7"/>
        <v>83.333333333333329</v>
      </c>
      <c r="P45" s="17">
        <v>60</v>
      </c>
      <c r="Q45" s="39">
        <v>95</v>
      </c>
      <c r="R45" s="17">
        <v>90</v>
      </c>
      <c r="S45" s="43">
        <f t="shared" si="8"/>
        <v>81.666666666666671</v>
      </c>
      <c r="T45" s="50">
        <f t="shared" si="9"/>
        <v>85.437499999999986</v>
      </c>
      <c r="U45" s="51"/>
    </row>
    <row r="46" spans="1:21">
      <c r="A46" s="35">
        <v>43</v>
      </c>
      <c r="B46" s="36">
        <v>2022302040104</v>
      </c>
      <c r="C46" s="37" t="s">
        <v>69</v>
      </c>
      <c r="D46" s="37" t="s">
        <v>111</v>
      </c>
      <c r="E46" s="38" t="s">
        <v>239</v>
      </c>
      <c r="F46" s="71" t="s">
        <v>372</v>
      </c>
      <c r="G46" s="17">
        <v>75</v>
      </c>
      <c r="H46" s="39">
        <v>100</v>
      </c>
      <c r="I46" s="18">
        <v>100</v>
      </c>
      <c r="J46" s="42">
        <f t="shared" si="5"/>
        <v>91.666666666666671</v>
      </c>
      <c r="K46" s="38">
        <f t="shared" si="6"/>
        <v>86.25</v>
      </c>
      <c r="L46" s="17">
        <v>65</v>
      </c>
      <c r="M46" s="39">
        <v>80</v>
      </c>
      <c r="N46" s="18">
        <v>65</v>
      </c>
      <c r="O46" s="43">
        <f t="shared" si="7"/>
        <v>70</v>
      </c>
      <c r="P46" s="17">
        <v>100</v>
      </c>
      <c r="Q46" s="39">
        <v>90</v>
      </c>
      <c r="R46" s="18">
        <v>70</v>
      </c>
      <c r="S46" s="43">
        <f t="shared" si="8"/>
        <v>86.666666666666671</v>
      </c>
      <c r="T46" s="50">
        <f t="shared" si="9"/>
        <v>85.1875</v>
      </c>
      <c r="U46" s="52"/>
    </row>
    <row r="47" spans="1:21">
      <c r="A47" s="35">
        <v>44</v>
      </c>
      <c r="B47" s="36">
        <v>2022302040313</v>
      </c>
      <c r="C47" s="37" t="s">
        <v>77</v>
      </c>
      <c r="D47" s="37" t="s">
        <v>101</v>
      </c>
      <c r="E47" s="38" t="s">
        <v>281</v>
      </c>
      <c r="F47" s="71" t="s">
        <v>373</v>
      </c>
      <c r="G47" s="17">
        <v>85</v>
      </c>
      <c r="H47" s="39">
        <v>100</v>
      </c>
      <c r="I47" s="17">
        <v>100</v>
      </c>
      <c r="J47" s="42">
        <f t="shared" si="5"/>
        <v>95</v>
      </c>
      <c r="K47" s="38">
        <f t="shared" si="6"/>
        <v>84.5</v>
      </c>
      <c r="L47" s="17">
        <v>70</v>
      </c>
      <c r="M47" s="39">
        <v>70</v>
      </c>
      <c r="N47" s="17">
        <v>75</v>
      </c>
      <c r="O47" s="43">
        <f t="shared" si="7"/>
        <v>71.666666666666671</v>
      </c>
      <c r="P47" s="17">
        <v>100</v>
      </c>
      <c r="Q47" s="39">
        <v>100</v>
      </c>
      <c r="R47" s="17">
        <v>100</v>
      </c>
      <c r="S47" s="43">
        <f t="shared" si="8"/>
        <v>100</v>
      </c>
      <c r="T47" s="50">
        <f t="shared" si="9"/>
        <v>85.041666666666671</v>
      </c>
      <c r="U47" s="51"/>
    </row>
    <row r="48" spans="1:21" s="31" customFormat="1">
      <c r="A48" s="35">
        <v>45</v>
      </c>
      <c r="B48" s="36">
        <v>2022302040316</v>
      </c>
      <c r="C48" s="37" t="s">
        <v>77</v>
      </c>
      <c r="D48" s="37" t="s">
        <v>132</v>
      </c>
      <c r="E48" s="38" t="s">
        <v>302</v>
      </c>
      <c r="F48" s="71" t="s">
        <v>369</v>
      </c>
      <c r="G48" s="17">
        <v>60</v>
      </c>
      <c r="H48" s="39">
        <v>75</v>
      </c>
      <c r="I48" s="17">
        <v>80</v>
      </c>
      <c r="J48" s="42">
        <f t="shared" si="5"/>
        <v>71.666666666666671</v>
      </c>
      <c r="K48" s="38">
        <f t="shared" si="6"/>
        <v>88.25</v>
      </c>
      <c r="L48" s="17">
        <v>70</v>
      </c>
      <c r="M48" s="39">
        <v>70</v>
      </c>
      <c r="N48" s="18">
        <v>65</v>
      </c>
      <c r="O48" s="43">
        <f t="shared" si="7"/>
        <v>68.333333333333329</v>
      </c>
      <c r="P48" s="17">
        <v>90</v>
      </c>
      <c r="Q48" s="39">
        <v>100</v>
      </c>
      <c r="R48" s="17">
        <v>100</v>
      </c>
      <c r="S48" s="43">
        <f t="shared" si="8"/>
        <v>96.666666666666671</v>
      </c>
      <c r="T48" s="50">
        <f t="shared" si="9"/>
        <v>85.020833333333329</v>
      </c>
      <c r="U48" s="52"/>
    </row>
    <row r="49" spans="1:21">
      <c r="A49" s="35">
        <v>46</v>
      </c>
      <c r="B49" s="36">
        <v>2022302040107</v>
      </c>
      <c r="C49" s="37" t="s">
        <v>69</v>
      </c>
      <c r="D49" s="37" t="s">
        <v>98</v>
      </c>
      <c r="E49" s="38" t="s">
        <v>244</v>
      </c>
      <c r="F49" s="71" t="s">
        <v>374</v>
      </c>
      <c r="G49" s="17">
        <v>95</v>
      </c>
      <c r="H49" s="39">
        <v>100</v>
      </c>
      <c r="I49" s="18">
        <v>100</v>
      </c>
      <c r="J49" s="42">
        <f t="shared" si="5"/>
        <v>98.333333333333329</v>
      </c>
      <c r="K49" s="38">
        <f t="shared" si="6"/>
        <v>82.75</v>
      </c>
      <c r="L49" s="17">
        <v>65</v>
      </c>
      <c r="M49" s="39">
        <v>90</v>
      </c>
      <c r="N49" s="17">
        <v>60</v>
      </c>
      <c r="O49" s="43">
        <f t="shared" si="7"/>
        <v>71.666666666666671</v>
      </c>
      <c r="P49" s="17">
        <v>100</v>
      </c>
      <c r="Q49" s="39">
        <v>100</v>
      </c>
      <c r="R49" s="18">
        <v>85</v>
      </c>
      <c r="S49" s="43">
        <f t="shared" si="8"/>
        <v>95</v>
      </c>
      <c r="T49" s="50">
        <f t="shared" si="9"/>
        <v>83.8125</v>
      </c>
      <c r="U49" s="52"/>
    </row>
    <row r="50" spans="1:21">
      <c r="A50" s="35">
        <v>47</v>
      </c>
      <c r="B50" s="36">
        <v>2022302040315</v>
      </c>
      <c r="C50" s="37" t="s">
        <v>77</v>
      </c>
      <c r="D50" s="37" t="s">
        <v>164</v>
      </c>
      <c r="E50" s="38" t="s">
        <v>245</v>
      </c>
      <c r="F50" s="71" t="s">
        <v>358</v>
      </c>
      <c r="G50" s="17">
        <v>70</v>
      </c>
      <c r="H50" s="39">
        <v>75</v>
      </c>
      <c r="I50" s="17">
        <v>85</v>
      </c>
      <c r="J50" s="42">
        <f t="shared" si="5"/>
        <v>76.666666666666671</v>
      </c>
      <c r="K50" s="38">
        <f t="shared" si="6"/>
        <v>91.75</v>
      </c>
      <c r="L50" s="17">
        <v>70</v>
      </c>
      <c r="M50" s="39">
        <v>60</v>
      </c>
      <c r="N50" s="18">
        <v>0</v>
      </c>
      <c r="O50" s="43">
        <f t="shared" si="7"/>
        <v>43.333333333333336</v>
      </c>
      <c r="P50" s="17">
        <v>55</v>
      </c>
      <c r="Q50" s="39">
        <v>45</v>
      </c>
      <c r="R50" s="18">
        <v>50</v>
      </c>
      <c r="S50" s="43">
        <f t="shared" si="8"/>
        <v>50</v>
      </c>
      <c r="T50" s="50">
        <f t="shared" si="9"/>
        <v>83.3125</v>
      </c>
      <c r="U50" s="52"/>
    </row>
    <row r="51" spans="1:21">
      <c r="A51" s="35">
        <v>48</v>
      </c>
      <c r="B51" s="36">
        <v>2022306100618</v>
      </c>
      <c r="C51" s="37" t="s">
        <v>77</v>
      </c>
      <c r="D51" s="37" t="s">
        <v>155</v>
      </c>
      <c r="E51" s="38" t="s">
        <v>285</v>
      </c>
      <c r="F51" s="71" t="s">
        <v>368</v>
      </c>
      <c r="G51" s="17">
        <v>65</v>
      </c>
      <c r="H51" s="39">
        <v>70</v>
      </c>
      <c r="I51" s="17">
        <v>80</v>
      </c>
      <c r="J51" s="42">
        <f t="shared" si="5"/>
        <v>71.666666666666671</v>
      </c>
      <c r="K51" s="38">
        <f t="shared" si="6"/>
        <v>89.5</v>
      </c>
      <c r="L51" s="17">
        <v>60</v>
      </c>
      <c r="M51" s="39">
        <v>75</v>
      </c>
      <c r="N51" s="18">
        <v>70</v>
      </c>
      <c r="O51" s="43">
        <f t="shared" si="7"/>
        <v>68.333333333333329</v>
      </c>
      <c r="P51" s="17">
        <v>80</v>
      </c>
      <c r="Q51" s="39">
        <v>15</v>
      </c>
      <c r="R51" s="17">
        <v>15</v>
      </c>
      <c r="S51" s="43">
        <f t="shared" si="8"/>
        <v>36.666666666666664</v>
      </c>
      <c r="T51" s="50">
        <f t="shared" si="9"/>
        <v>82.958333333333329</v>
      </c>
      <c r="U51" s="52"/>
    </row>
    <row r="52" spans="1:21" ht="15" customHeight="1">
      <c r="A52" s="35">
        <v>49</v>
      </c>
      <c r="B52" s="36">
        <v>2022302040221</v>
      </c>
      <c r="C52" s="37" t="s">
        <v>72</v>
      </c>
      <c r="D52" s="37" t="s">
        <v>125</v>
      </c>
      <c r="E52" s="38" t="s">
        <v>317</v>
      </c>
      <c r="F52" s="71" t="s">
        <v>375</v>
      </c>
      <c r="G52" s="17">
        <v>75</v>
      </c>
      <c r="H52" s="39">
        <v>75</v>
      </c>
      <c r="I52" s="18">
        <v>80</v>
      </c>
      <c r="J52" s="42">
        <f t="shared" si="5"/>
        <v>76.666666666666671</v>
      </c>
      <c r="K52" s="38">
        <f t="shared" si="6"/>
        <v>84.75</v>
      </c>
      <c r="L52" s="17">
        <v>75</v>
      </c>
      <c r="M52" s="39">
        <v>75</v>
      </c>
      <c r="N52" s="18">
        <v>60</v>
      </c>
      <c r="O52" s="43">
        <f t="shared" si="7"/>
        <v>70</v>
      </c>
      <c r="P52" s="17">
        <v>100</v>
      </c>
      <c r="Q52" s="39">
        <v>85</v>
      </c>
      <c r="R52" s="17">
        <v>85</v>
      </c>
      <c r="S52" s="43">
        <f t="shared" si="8"/>
        <v>90</v>
      </c>
      <c r="T52" s="50">
        <f t="shared" si="9"/>
        <v>82.729166666666671</v>
      </c>
      <c r="U52" s="52"/>
    </row>
    <row r="53" spans="1:21" ht="15" customHeight="1">
      <c r="A53" s="35">
        <v>50</v>
      </c>
      <c r="B53" s="36">
        <v>2022302040226</v>
      </c>
      <c r="C53" s="37" t="s">
        <v>72</v>
      </c>
      <c r="D53" s="37" t="s">
        <v>162</v>
      </c>
      <c r="E53" s="38" t="s">
        <v>224</v>
      </c>
      <c r="F53" s="71" t="s">
        <v>363</v>
      </c>
      <c r="G53" s="17">
        <v>60</v>
      </c>
      <c r="H53" s="39">
        <v>60</v>
      </c>
      <c r="I53" s="18">
        <v>70</v>
      </c>
      <c r="J53" s="42">
        <f t="shared" si="5"/>
        <v>63.333333333333336</v>
      </c>
      <c r="K53" s="38">
        <f t="shared" si="6"/>
        <v>90.25</v>
      </c>
      <c r="L53" s="17">
        <v>60</v>
      </c>
      <c r="M53" s="39">
        <v>60</v>
      </c>
      <c r="N53" s="17">
        <v>60</v>
      </c>
      <c r="O53" s="43">
        <f t="shared" si="7"/>
        <v>60</v>
      </c>
      <c r="P53" s="17">
        <v>65</v>
      </c>
      <c r="Q53" s="39">
        <v>35</v>
      </c>
      <c r="R53" s="17">
        <v>55</v>
      </c>
      <c r="S53" s="43">
        <f t="shared" si="8"/>
        <v>51.666666666666664</v>
      </c>
      <c r="T53" s="50">
        <f t="shared" si="9"/>
        <v>82.604166666666657</v>
      </c>
      <c r="U53" s="52"/>
    </row>
    <row r="54" spans="1:21">
      <c r="A54" s="35">
        <v>51</v>
      </c>
      <c r="B54" s="36">
        <v>2022302040213</v>
      </c>
      <c r="C54" s="37" t="s">
        <v>72</v>
      </c>
      <c r="D54" s="37" t="s">
        <v>138</v>
      </c>
      <c r="E54" s="38" t="s">
        <v>202</v>
      </c>
      <c r="F54" s="71" t="s">
        <v>376</v>
      </c>
      <c r="G54" s="17">
        <v>75</v>
      </c>
      <c r="H54" s="39">
        <v>75</v>
      </c>
      <c r="I54" s="18">
        <v>75</v>
      </c>
      <c r="J54" s="42">
        <f t="shared" si="5"/>
        <v>75</v>
      </c>
      <c r="K54" s="38">
        <f t="shared" si="6"/>
        <v>85.5</v>
      </c>
      <c r="L54" s="17">
        <v>65</v>
      </c>
      <c r="M54" s="39">
        <v>60</v>
      </c>
      <c r="N54" s="18">
        <v>70</v>
      </c>
      <c r="O54" s="43">
        <f t="shared" si="7"/>
        <v>65</v>
      </c>
      <c r="P54" s="17">
        <v>70</v>
      </c>
      <c r="Q54" s="39">
        <v>100</v>
      </c>
      <c r="R54" s="17">
        <v>85</v>
      </c>
      <c r="S54" s="43">
        <f t="shared" si="8"/>
        <v>85</v>
      </c>
      <c r="T54" s="50">
        <f t="shared" si="9"/>
        <v>82.375</v>
      </c>
      <c r="U54" s="52"/>
    </row>
    <row r="55" spans="1:21">
      <c r="A55" s="35">
        <v>52</v>
      </c>
      <c r="B55" s="36">
        <v>2022302040320</v>
      </c>
      <c r="C55" s="37" t="s">
        <v>77</v>
      </c>
      <c r="D55" s="37" t="s">
        <v>105</v>
      </c>
      <c r="E55" s="38" t="s">
        <v>295</v>
      </c>
      <c r="F55" s="71" t="s">
        <v>377</v>
      </c>
      <c r="G55" s="17">
        <v>70</v>
      </c>
      <c r="H55" s="39">
        <v>85</v>
      </c>
      <c r="I55" s="18">
        <v>90</v>
      </c>
      <c r="J55" s="42">
        <f t="shared" si="5"/>
        <v>81.666666666666671</v>
      </c>
      <c r="K55" s="38">
        <f t="shared" si="6"/>
        <v>81.75</v>
      </c>
      <c r="L55" s="17">
        <v>70</v>
      </c>
      <c r="M55" s="39">
        <v>75</v>
      </c>
      <c r="N55" s="17">
        <v>100</v>
      </c>
      <c r="O55" s="43">
        <f t="shared" si="7"/>
        <v>81.666666666666671</v>
      </c>
      <c r="P55" s="17">
        <v>80</v>
      </c>
      <c r="Q55" s="39">
        <v>100</v>
      </c>
      <c r="R55" s="17">
        <v>100</v>
      </c>
      <c r="S55" s="43">
        <f t="shared" si="8"/>
        <v>93.333333333333329</v>
      </c>
      <c r="T55" s="50">
        <f t="shared" si="9"/>
        <v>82.312500000000014</v>
      </c>
      <c r="U55" s="52"/>
    </row>
    <row r="56" spans="1:21">
      <c r="A56" s="35">
        <v>53</v>
      </c>
      <c r="B56" s="36">
        <v>2022317010309</v>
      </c>
      <c r="C56" s="37" t="s">
        <v>72</v>
      </c>
      <c r="D56" s="37" t="s">
        <v>170</v>
      </c>
      <c r="E56" s="38" t="s">
        <v>238</v>
      </c>
      <c r="F56" s="71" t="s">
        <v>352</v>
      </c>
      <c r="G56" s="17">
        <v>70</v>
      </c>
      <c r="H56" s="17">
        <v>60</v>
      </c>
      <c r="I56" s="17">
        <v>60</v>
      </c>
      <c r="J56" s="42">
        <f t="shared" si="5"/>
        <v>63.333333333333336</v>
      </c>
      <c r="K56" s="38">
        <f t="shared" si="6"/>
        <v>91.5</v>
      </c>
      <c r="L56" s="17">
        <v>65</v>
      </c>
      <c r="M56" s="17">
        <v>60</v>
      </c>
      <c r="N56" s="18">
        <v>10</v>
      </c>
      <c r="O56" s="43">
        <f t="shared" si="7"/>
        <v>45</v>
      </c>
      <c r="P56" s="17">
        <v>55</v>
      </c>
      <c r="Q56" s="17">
        <v>70</v>
      </c>
      <c r="R56" s="17">
        <v>15</v>
      </c>
      <c r="S56" s="43">
        <f t="shared" si="8"/>
        <v>46.666666666666664</v>
      </c>
      <c r="T56" s="50">
        <f t="shared" si="9"/>
        <v>81.791666666666657</v>
      </c>
      <c r="U56" s="52"/>
    </row>
    <row r="57" spans="1:21">
      <c r="A57" s="35">
        <v>54</v>
      </c>
      <c r="B57" s="36">
        <v>2022302040216</v>
      </c>
      <c r="C57" s="37" t="s">
        <v>72</v>
      </c>
      <c r="D57" s="37" t="s">
        <v>130</v>
      </c>
      <c r="E57" s="38" t="s">
        <v>314</v>
      </c>
      <c r="F57" s="71" t="s">
        <v>378</v>
      </c>
      <c r="G57" s="17">
        <v>75</v>
      </c>
      <c r="H57" s="39">
        <v>90</v>
      </c>
      <c r="I57" s="18">
        <v>75</v>
      </c>
      <c r="J57" s="42">
        <f t="shared" si="5"/>
        <v>80</v>
      </c>
      <c r="K57" s="38">
        <f t="shared" si="6"/>
        <v>83.5</v>
      </c>
      <c r="L57" s="17">
        <v>65</v>
      </c>
      <c r="M57" s="39">
        <v>70</v>
      </c>
      <c r="N57" s="17">
        <v>60</v>
      </c>
      <c r="O57" s="43">
        <f t="shared" si="7"/>
        <v>65</v>
      </c>
      <c r="P57" s="17">
        <v>80</v>
      </c>
      <c r="Q57" s="39">
        <v>100</v>
      </c>
      <c r="R57" s="17">
        <v>80</v>
      </c>
      <c r="S57" s="43">
        <f t="shared" si="8"/>
        <v>86.666666666666671</v>
      </c>
      <c r="T57" s="50">
        <f t="shared" si="9"/>
        <v>81.458333333333329</v>
      </c>
      <c r="U57" s="52"/>
    </row>
    <row r="58" spans="1:21">
      <c r="A58" s="35">
        <v>55</v>
      </c>
      <c r="B58" s="36">
        <v>2022305030213</v>
      </c>
      <c r="C58" s="37" t="s">
        <v>77</v>
      </c>
      <c r="D58" s="37" t="s">
        <v>127</v>
      </c>
      <c r="E58" s="38" t="s">
        <v>335</v>
      </c>
      <c r="F58" s="71" t="s">
        <v>379</v>
      </c>
      <c r="G58" s="17">
        <v>65</v>
      </c>
      <c r="H58" s="39">
        <v>80</v>
      </c>
      <c r="I58" s="17">
        <v>100</v>
      </c>
      <c r="J58" s="42">
        <f t="shared" si="5"/>
        <v>81.666666666666671</v>
      </c>
      <c r="K58" s="38">
        <f t="shared" si="6"/>
        <v>82</v>
      </c>
      <c r="L58" s="17">
        <v>100</v>
      </c>
      <c r="M58" s="39">
        <v>100</v>
      </c>
      <c r="N58" s="18">
        <v>0</v>
      </c>
      <c r="O58" s="43">
        <f t="shared" si="7"/>
        <v>66.666666666666671</v>
      </c>
      <c r="P58" s="17">
        <v>100</v>
      </c>
      <c r="Q58" s="39">
        <v>100</v>
      </c>
      <c r="R58" s="17">
        <v>50</v>
      </c>
      <c r="S58" s="43">
        <f t="shared" si="8"/>
        <v>83.333333333333329</v>
      </c>
      <c r="T58" s="50">
        <f t="shared" si="9"/>
        <v>80.500000000000014</v>
      </c>
      <c r="U58" s="51"/>
    </row>
    <row r="59" spans="1:21">
      <c r="A59" s="35">
        <v>56</v>
      </c>
      <c r="B59" s="36">
        <v>2022302040106</v>
      </c>
      <c r="C59" s="37" t="s">
        <v>69</v>
      </c>
      <c r="D59" s="37" t="s">
        <v>92</v>
      </c>
      <c r="E59" s="38" t="s">
        <v>309</v>
      </c>
      <c r="F59" s="71" t="s">
        <v>380</v>
      </c>
      <c r="G59" s="17">
        <v>90</v>
      </c>
      <c r="H59" s="39">
        <v>100</v>
      </c>
      <c r="I59" s="47">
        <v>100</v>
      </c>
      <c r="J59" s="42">
        <f t="shared" si="5"/>
        <v>96.666666666666671</v>
      </c>
      <c r="K59" s="38">
        <f t="shared" si="6"/>
        <v>77.5</v>
      </c>
      <c r="L59" s="17">
        <v>60</v>
      </c>
      <c r="M59" s="39">
        <v>65</v>
      </c>
      <c r="N59" s="17">
        <v>100</v>
      </c>
      <c r="O59" s="43">
        <f t="shared" si="7"/>
        <v>75</v>
      </c>
      <c r="P59" s="17">
        <v>100</v>
      </c>
      <c r="Q59" s="39">
        <v>100</v>
      </c>
      <c r="R59" s="18">
        <v>100</v>
      </c>
      <c r="S59" s="43">
        <f t="shared" si="8"/>
        <v>100</v>
      </c>
      <c r="T59" s="50">
        <f t="shared" si="9"/>
        <v>80.291666666666671</v>
      </c>
      <c r="U59" s="52"/>
    </row>
    <row r="60" spans="1:21">
      <c r="A60" s="35">
        <v>57</v>
      </c>
      <c r="B60" s="36">
        <v>2021302040120</v>
      </c>
      <c r="C60" s="37" t="s">
        <v>69</v>
      </c>
      <c r="D60" s="37" t="s">
        <v>129</v>
      </c>
      <c r="E60" s="38" t="s">
        <v>206</v>
      </c>
      <c r="F60" s="78" t="s">
        <v>381</v>
      </c>
      <c r="G60" s="17">
        <v>65</v>
      </c>
      <c r="H60" s="39">
        <v>95</v>
      </c>
      <c r="I60" s="72">
        <v>95</v>
      </c>
      <c r="J60" s="42">
        <f t="shared" si="5"/>
        <v>85</v>
      </c>
      <c r="K60" s="48">
        <f t="shared" si="6"/>
        <v>81.25</v>
      </c>
      <c r="L60" s="17">
        <v>60</v>
      </c>
      <c r="M60" s="39">
        <v>65</v>
      </c>
      <c r="N60" s="18">
        <v>60</v>
      </c>
      <c r="O60" s="43">
        <f t="shared" si="7"/>
        <v>61.666666666666664</v>
      </c>
      <c r="P60" s="17">
        <v>100</v>
      </c>
      <c r="Q60" s="39">
        <v>100</v>
      </c>
      <c r="R60" s="18">
        <v>50</v>
      </c>
      <c r="S60" s="43">
        <f t="shared" si="8"/>
        <v>83.333333333333329</v>
      </c>
      <c r="T60" s="50">
        <f t="shared" si="9"/>
        <v>79.770833333333343</v>
      </c>
      <c r="U60" s="52"/>
    </row>
    <row r="61" spans="1:21">
      <c r="A61" s="35">
        <v>58</v>
      </c>
      <c r="B61" s="36">
        <v>2022302040212</v>
      </c>
      <c r="C61" s="37" t="s">
        <v>72</v>
      </c>
      <c r="D61" s="37" t="s">
        <v>128</v>
      </c>
      <c r="E61" s="38" t="s">
        <v>318</v>
      </c>
      <c r="F61" s="71" t="s">
        <v>382</v>
      </c>
      <c r="G61" s="17">
        <v>75</v>
      </c>
      <c r="H61" s="39">
        <v>75</v>
      </c>
      <c r="I61" s="75">
        <v>85</v>
      </c>
      <c r="J61" s="42">
        <f t="shared" si="5"/>
        <v>78.333333333333329</v>
      </c>
      <c r="K61" s="38">
        <f t="shared" si="6"/>
        <v>81</v>
      </c>
      <c r="L61" s="17">
        <v>60</v>
      </c>
      <c r="M61" s="39">
        <v>65</v>
      </c>
      <c r="N61" s="17">
        <v>60</v>
      </c>
      <c r="O61" s="43">
        <f t="shared" si="7"/>
        <v>61.666666666666664</v>
      </c>
      <c r="P61" s="17">
        <v>100</v>
      </c>
      <c r="Q61" s="39">
        <v>100</v>
      </c>
      <c r="R61" s="17">
        <v>100</v>
      </c>
      <c r="S61" s="43">
        <f t="shared" si="8"/>
        <v>100</v>
      </c>
      <c r="T61" s="50">
        <f t="shared" si="9"/>
        <v>79.75</v>
      </c>
      <c r="U61" s="52"/>
    </row>
    <row r="62" spans="1:21">
      <c r="A62" s="35">
        <v>59</v>
      </c>
      <c r="B62" s="36">
        <v>2021302040308</v>
      </c>
      <c r="C62" s="37" t="s">
        <v>77</v>
      </c>
      <c r="D62" s="37" t="s">
        <v>110</v>
      </c>
      <c r="E62" s="38" t="s">
        <v>312</v>
      </c>
      <c r="F62" s="71" t="s">
        <v>383</v>
      </c>
      <c r="G62" s="17">
        <v>75</v>
      </c>
      <c r="H62" s="17">
        <v>75</v>
      </c>
      <c r="I62" s="17">
        <v>80</v>
      </c>
      <c r="J62" s="42">
        <f t="shared" si="5"/>
        <v>76.666666666666671</v>
      </c>
      <c r="K62" s="38">
        <f t="shared" si="6"/>
        <v>78.5</v>
      </c>
      <c r="L62" s="17">
        <v>70</v>
      </c>
      <c r="M62" s="17">
        <v>95</v>
      </c>
      <c r="N62" s="18">
        <v>75</v>
      </c>
      <c r="O62" s="43">
        <f t="shared" si="7"/>
        <v>80</v>
      </c>
      <c r="P62" s="17">
        <v>100</v>
      </c>
      <c r="Q62" s="17">
        <v>100</v>
      </c>
      <c r="R62" s="18">
        <v>100</v>
      </c>
      <c r="S62" s="43">
        <f t="shared" si="8"/>
        <v>100</v>
      </c>
      <c r="T62" s="50">
        <f t="shared" si="9"/>
        <v>79.541666666666671</v>
      </c>
      <c r="U62" s="52"/>
    </row>
    <row r="63" spans="1:21">
      <c r="A63" s="35">
        <v>60</v>
      </c>
      <c r="B63" s="36">
        <v>2022302040116</v>
      </c>
      <c r="C63" s="37" t="s">
        <v>69</v>
      </c>
      <c r="D63" s="37" t="s">
        <v>104</v>
      </c>
      <c r="E63" s="38" t="s">
        <v>242</v>
      </c>
      <c r="F63" s="71" t="s">
        <v>384</v>
      </c>
      <c r="G63" s="17">
        <v>60</v>
      </c>
      <c r="H63" s="39">
        <v>100</v>
      </c>
      <c r="I63" s="18">
        <v>100</v>
      </c>
      <c r="J63" s="42">
        <f t="shared" si="5"/>
        <v>86.666666666666671</v>
      </c>
      <c r="K63" s="38">
        <f t="shared" si="6"/>
        <v>77.75</v>
      </c>
      <c r="L63" s="17">
        <v>60</v>
      </c>
      <c r="M63" s="39">
        <v>70</v>
      </c>
      <c r="N63" s="17">
        <v>100</v>
      </c>
      <c r="O63" s="43">
        <f t="shared" si="7"/>
        <v>76.666666666666671</v>
      </c>
      <c r="P63" s="17">
        <v>80</v>
      </c>
      <c r="Q63" s="39">
        <v>100</v>
      </c>
      <c r="R63" s="18">
        <v>100</v>
      </c>
      <c r="S63" s="43">
        <f t="shared" si="8"/>
        <v>93.333333333333329</v>
      </c>
      <c r="T63" s="50">
        <f t="shared" si="9"/>
        <v>79.312500000000014</v>
      </c>
      <c r="U63" s="52"/>
    </row>
    <row r="64" spans="1:21">
      <c r="A64" s="35">
        <v>61</v>
      </c>
      <c r="B64" s="36">
        <v>2022302040326</v>
      </c>
      <c r="C64" s="37" t="s">
        <v>77</v>
      </c>
      <c r="D64" s="37" t="s">
        <v>134</v>
      </c>
      <c r="E64" s="38" t="s">
        <v>227</v>
      </c>
      <c r="F64" s="71" t="s">
        <v>385</v>
      </c>
      <c r="G64" s="17">
        <v>65</v>
      </c>
      <c r="H64" s="39">
        <v>70</v>
      </c>
      <c r="I64" s="17">
        <v>80</v>
      </c>
      <c r="J64" s="42">
        <f t="shared" si="5"/>
        <v>71.666666666666671</v>
      </c>
      <c r="K64" s="38">
        <f t="shared" si="6"/>
        <v>80.25</v>
      </c>
      <c r="L64" s="17">
        <v>65</v>
      </c>
      <c r="M64" s="39">
        <v>60</v>
      </c>
      <c r="N64" s="17">
        <v>90</v>
      </c>
      <c r="O64" s="43">
        <f t="shared" si="7"/>
        <v>71.666666666666671</v>
      </c>
      <c r="P64" s="17">
        <v>100</v>
      </c>
      <c r="Q64" s="39">
        <v>85</v>
      </c>
      <c r="R64" s="17">
        <v>75</v>
      </c>
      <c r="S64" s="43">
        <f t="shared" si="8"/>
        <v>86.666666666666671</v>
      </c>
      <c r="T64" s="50">
        <f t="shared" si="9"/>
        <v>78.854166666666671</v>
      </c>
      <c r="U64" s="51"/>
    </row>
    <row r="65" spans="1:21">
      <c r="A65" s="35">
        <v>62</v>
      </c>
      <c r="B65" s="36">
        <v>2022302040223</v>
      </c>
      <c r="C65" s="37" t="s">
        <v>72</v>
      </c>
      <c r="D65" s="37" t="s">
        <v>143</v>
      </c>
      <c r="E65" s="38" t="s">
        <v>206</v>
      </c>
      <c r="F65" s="71" t="s">
        <v>381</v>
      </c>
      <c r="G65" s="17">
        <v>65</v>
      </c>
      <c r="H65" s="39">
        <v>65</v>
      </c>
      <c r="I65" s="18">
        <v>65</v>
      </c>
      <c r="J65" s="42">
        <f t="shared" si="5"/>
        <v>65</v>
      </c>
      <c r="K65" s="38">
        <f t="shared" si="6"/>
        <v>81.25</v>
      </c>
      <c r="L65" s="17">
        <v>65</v>
      </c>
      <c r="M65" s="39">
        <v>70</v>
      </c>
      <c r="N65" s="17">
        <v>60</v>
      </c>
      <c r="O65" s="43">
        <f t="shared" si="7"/>
        <v>65</v>
      </c>
      <c r="P65" s="17">
        <v>95</v>
      </c>
      <c r="Q65" s="39">
        <v>95</v>
      </c>
      <c r="R65" s="17">
        <v>100</v>
      </c>
      <c r="S65" s="43">
        <f t="shared" si="8"/>
        <v>96.666666666666671</v>
      </c>
      <c r="T65" s="50">
        <f t="shared" si="9"/>
        <v>78.770833333333329</v>
      </c>
      <c r="U65" s="52"/>
    </row>
    <row r="66" spans="1:21">
      <c r="A66" s="35">
        <v>63</v>
      </c>
      <c r="B66" s="36">
        <v>2022302040303</v>
      </c>
      <c r="C66" s="37" t="s">
        <v>77</v>
      </c>
      <c r="D66" s="37" t="s">
        <v>121</v>
      </c>
      <c r="E66" s="38" t="s">
        <v>312</v>
      </c>
      <c r="F66" s="71" t="s">
        <v>383</v>
      </c>
      <c r="G66" s="17">
        <v>70</v>
      </c>
      <c r="H66" s="39">
        <v>80</v>
      </c>
      <c r="I66" s="17">
        <v>85</v>
      </c>
      <c r="J66" s="42">
        <f t="shared" si="5"/>
        <v>78.333333333333329</v>
      </c>
      <c r="K66" s="38">
        <f t="shared" si="6"/>
        <v>78.5</v>
      </c>
      <c r="L66" s="17">
        <v>65</v>
      </c>
      <c r="M66" s="39">
        <v>85</v>
      </c>
      <c r="N66" s="18">
        <v>70</v>
      </c>
      <c r="O66" s="43">
        <f t="shared" si="7"/>
        <v>73.333333333333329</v>
      </c>
      <c r="P66" s="17">
        <v>95</v>
      </c>
      <c r="Q66" s="39">
        <v>85</v>
      </c>
      <c r="R66" s="17">
        <v>95</v>
      </c>
      <c r="S66" s="43">
        <f t="shared" si="8"/>
        <v>91.666666666666671</v>
      </c>
      <c r="T66" s="50">
        <f t="shared" si="9"/>
        <v>78.624999999999986</v>
      </c>
      <c r="U66" s="52"/>
    </row>
    <row r="67" spans="1:21">
      <c r="A67" s="35">
        <v>64</v>
      </c>
      <c r="B67" s="36">
        <v>2022302040119</v>
      </c>
      <c r="C67" s="37" t="s">
        <v>69</v>
      </c>
      <c r="D67" s="37" t="s">
        <v>118</v>
      </c>
      <c r="E67" s="38" t="s">
        <v>319</v>
      </c>
      <c r="F67" s="71" t="s">
        <v>386</v>
      </c>
      <c r="G67" s="17">
        <v>80</v>
      </c>
      <c r="H67" s="39">
        <v>90</v>
      </c>
      <c r="I67" s="18">
        <v>95</v>
      </c>
      <c r="J67" s="42">
        <f t="shared" si="5"/>
        <v>88.333333333333329</v>
      </c>
      <c r="K67" s="38">
        <f t="shared" si="6"/>
        <v>77.25</v>
      </c>
      <c r="L67" s="17">
        <v>65</v>
      </c>
      <c r="M67" s="39">
        <v>70</v>
      </c>
      <c r="N67" s="17">
        <v>60</v>
      </c>
      <c r="O67" s="43">
        <f t="shared" si="7"/>
        <v>65</v>
      </c>
      <c r="P67" s="17">
        <v>100</v>
      </c>
      <c r="Q67" s="39">
        <v>80</v>
      </c>
      <c r="R67" s="17">
        <v>95</v>
      </c>
      <c r="S67" s="43">
        <f t="shared" si="8"/>
        <v>91.666666666666671</v>
      </c>
      <c r="T67" s="50">
        <f t="shared" si="9"/>
        <v>77.854166666666657</v>
      </c>
      <c r="U67" s="58"/>
    </row>
    <row r="68" spans="1:21">
      <c r="A68" s="35">
        <v>65</v>
      </c>
      <c r="B68" s="36">
        <v>2022302040208</v>
      </c>
      <c r="C68" s="37" t="s">
        <v>72</v>
      </c>
      <c r="D68" s="37" t="s">
        <v>140</v>
      </c>
      <c r="E68" s="38" t="s">
        <v>322</v>
      </c>
      <c r="F68" s="71" t="s">
        <v>387</v>
      </c>
      <c r="G68" s="17">
        <v>65</v>
      </c>
      <c r="H68" s="39">
        <v>70</v>
      </c>
      <c r="I68" s="17">
        <v>80</v>
      </c>
      <c r="J68" s="42">
        <f t="shared" ref="J68:J99" si="10">AVERAGE(G68:I68)</f>
        <v>71.666666666666671</v>
      </c>
      <c r="K68" s="38">
        <f t="shared" ref="K68:K99" si="11">E68*25</f>
        <v>79.5</v>
      </c>
      <c r="L68" s="17">
        <v>60</v>
      </c>
      <c r="M68" s="39">
        <v>65</v>
      </c>
      <c r="N68" s="17">
        <v>60</v>
      </c>
      <c r="O68" s="43">
        <f t="shared" ref="O68:O99" si="12">AVERAGE(L68:N68)</f>
        <v>61.666666666666664</v>
      </c>
      <c r="P68" s="17">
        <v>100</v>
      </c>
      <c r="Q68" s="39">
        <v>95</v>
      </c>
      <c r="R68" s="17">
        <v>90</v>
      </c>
      <c r="S68" s="43">
        <f t="shared" ref="S68:S99" si="13">AVERAGE(P68:R68)</f>
        <v>95</v>
      </c>
      <c r="T68" s="50">
        <f t="shared" ref="T68:T99" si="14">J68*0.1+K68*0.75+O68*0.1+S68*0.05</f>
        <v>77.708333333333343</v>
      </c>
      <c r="U68" s="51"/>
    </row>
    <row r="69" spans="1:21">
      <c r="A69" s="35">
        <v>66</v>
      </c>
      <c r="B69" s="36">
        <v>2022302040114</v>
      </c>
      <c r="C69" s="37" t="s">
        <v>69</v>
      </c>
      <c r="D69" s="37" t="s">
        <v>112</v>
      </c>
      <c r="E69" s="38" t="s">
        <v>303</v>
      </c>
      <c r="F69" s="71" t="s">
        <v>388</v>
      </c>
      <c r="G69" s="17">
        <v>65</v>
      </c>
      <c r="H69" s="39">
        <v>100</v>
      </c>
      <c r="I69" s="18">
        <v>100</v>
      </c>
      <c r="J69" s="42">
        <f t="shared" si="10"/>
        <v>88.333333333333329</v>
      </c>
      <c r="K69" s="38">
        <f t="shared" si="11"/>
        <v>76</v>
      </c>
      <c r="L69" s="17">
        <v>70</v>
      </c>
      <c r="M69" s="39">
        <v>65</v>
      </c>
      <c r="N69" s="17">
        <v>65</v>
      </c>
      <c r="O69" s="43">
        <f t="shared" si="12"/>
        <v>66.666666666666671</v>
      </c>
      <c r="P69" s="17">
        <v>100</v>
      </c>
      <c r="Q69" s="39">
        <v>95</v>
      </c>
      <c r="R69" s="18">
        <v>100</v>
      </c>
      <c r="S69" s="43">
        <f t="shared" si="13"/>
        <v>98.333333333333329</v>
      </c>
      <c r="T69" s="50">
        <f t="shared" si="14"/>
        <v>77.416666666666671</v>
      </c>
      <c r="U69" s="52"/>
    </row>
    <row r="70" spans="1:21">
      <c r="A70" s="35">
        <v>67</v>
      </c>
      <c r="B70" s="36">
        <v>2022302040122</v>
      </c>
      <c r="C70" s="37" t="s">
        <v>69</v>
      </c>
      <c r="D70" s="37" t="s">
        <v>161</v>
      </c>
      <c r="E70" s="38" t="s">
        <v>244</v>
      </c>
      <c r="F70" s="71" t="s">
        <v>374</v>
      </c>
      <c r="G70" s="17">
        <v>60</v>
      </c>
      <c r="H70" s="39">
        <v>80</v>
      </c>
      <c r="I70" s="17">
        <v>95</v>
      </c>
      <c r="J70" s="42">
        <f t="shared" si="10"/>
        <v>78.333333333333329</v>
      </c>
      <c r="K70" s="38">
        <f t="shared" si="11"/>
        <v>82.75</v>
      </c>
      <c r="L70" s="17">
        <v>60</v>
      </c>
      <c r="M70" s="39">
        <v>60</v>
      </c>
      <c r="N70" s="18">
        <v>0</v>
      </c>
      <c r="O70" s="43">
        <f t="shared" si="12"/>
        <v>40</v>
      </c>
      <c r="P70" s="17">
        <v>90</v>
      </c>
      <c r="Q70" s="39">
        <v>35</v>
      </c>
      <c r="R70" s="59">
        <v>75</v>
      </c>
      <c r="S70" s="43">
        <f t="shared" si="13"/>
        <v>66.666666666666671</v>
      </c>
      <c r="T70" s="50">
        <f t="shared" si="14"/>
        <v>77.229166666666657</v>
      </c>
      <c r="U70" s="52"/>
    </row>
    <row r="71" spans="1:21">
      <c r="A71" s="35">
        <v>68</v>
      </c>
      <c r="B71" s="36">
        <v>2022302040121</v>
      </c>
      <c r="C71" s="37" t="s">
        <v>69</v>
      </c>
      <c r="D71" s="37" t="s">
        <v>102</v>
      </c>
      <c r="E71" s="38" t="s">
        <v>288</v>
      </c>
      <c r="F71" s="71" t="s">
        <v>389</v>
      </c>
      <c r="G71" s="17">
        <v>60</v>
      </c>
      <c r="H71" s="39">
        <v>85</v>
      </c>
      <c r="I71" s="17">
        <v>100</v>
      </c>
      <c r="J71" s="42">
        <f t="shared" si="10"/>
        <v>81.666666666666671</v>
      </c>
      <c r="K71" s="38">
        <f t="shared" si="11"/>
        <v>74</v>
      </c>
      <c r="L71" s="17">
        <v>60</v>
      </c>
      <c r="M71" s="39">
        <v>100</v>
      </c>
      <c r="N71" s="17">
        <v>100</v>
      </c>
      <c r="O71" s="43">
        <f t="shared" si="12"/>
        <v>86.666666666666671</v>
      </c>
      <c r="P71" s="17">
        <v>75</v>
      </c>
      <c r="Q71" s="39">
        <v>100</v>
      </c>
      <c r="R71" s="18">
        <v>100</v>
      </c>
      <c r="S71" s="43">
        <f t="shared" si="13"/>
        <v>91.666666666666671</v>
      </c>
      <c r="T71" s="50">
        <f t="shared" si="14"/>
        <v>76.916666666666671</v>
      </c>
      <c r="U71" s="52"/>
    </row>
    <row r="72" spans="1:21">
      <c r="A72" s="35">
        <v>69</v>
      </c>
      <c r="B72" s="36">
        <v>2022302040219</v>
      </c>
      <c r="C72" s="37" t="s">
        <v>72</v>
      </c>
      <c r="D72" s="37" t="s">
        <v>139</v>
      </c>
      <c r="E72" s="38" t="s">
        <v>282</v>
      </c>
      <c r="F72" s="71" t="s">
        <v>390</v>
      </c>
      <c r="G72" s="17">
        <v>70</v>
      </c>
      <c r="H72" s="39">
        <v>85</v>
      </c>
      <c r="I72" s="18">
        <v>65</v>
      </c>
      <c r="J72" s="42">
        <f t="shared" si="10"/>
        <v>73.333333333333329</v>
      </c>
      <c r="K72" s="38">
        <f t="shared" si="11"/>
        <v>77</v>
      </c>
      <c r="L72" s="17">
        <v>80</v>
      </c>
      <c r="M72" s="39">
        <v>60</v>
      </c>
      <c r="N72" s="17">
        <v>60</v>
      </c>
      <c r="O72" s="43">
        <f t="shared" si="12"/>
        <v>66.666666666666671</v>
      </c>
      <c r="P72" s="17">
        <v>100</v>
      </c>
      <c r="Q72" s="39">
        <v>65</v>
      </c>
      <c r="R72" s="17">
        <v>85</v>
      </c>
      <c r="S72" s="43">
        <f t="shared" si="13"/>
        <v>83.333333333333329</v>
      </c>
      <c r="T72" s="50">
        <f t="shared" si="14"/>
        <v>75.916666666666671</v>
      </c>
      <c r="U72" s="52"/>
    </row>
    <row r="73" spans="1:21">
      <c r="A73" s="35">
        <v>70</v>
      </c>
      <c r="B73" s="36">
        <v>2022302050150</v>
      </c>
      <c r="C73" s="37" t="s">
        <v>72</v>
      </c>
      <c r="D73" s="37" t="s">
        <v>126</v>
      </c>
      <c r="E73" s="38" t="s">
        <v>288</v>
      </c>
      <c r="F73" s="71" t="s">
        <v>389</v>
      </c>
      <c r="G73" s="17">
        <v>65</v>
      </c>
      <c r="H73" s="17">
        <v>75</v>
      </c>
      <c r="I73" s="17">
        <v>80</v>
      </c>
      <c r="J73" s="42">
        <f t="shared" si="10"/>
        <v>73.333333333333329</v>
      </c>
      <c r="K73" s="38">
        <f t="shared" si="11"/>
        <v>74</v>
      </c>
      <c r="L73" s="17">
        <v>60</v>
      </c>
      <c r="M73" s="17">
        <v>85</v>
      </c>
      <c r="N73" s="17">
        <v>60</v>
      </c>
      <c r="O73" s="43">
        <f t="shared" si="12"/>
        <v>68.333333333333329</v>
      </c>
      <c r="P73" s="17">
        <v>100</v>
      </c>
      <c r="Q73" s="17">
        <v>100</v>
      </c>
      <c r="R73" s="17">
        <v>100</v>
      </c>
      <c r="S73" s="43">
        <f t="shared" si="13"/>
        <v>100</v>
      </c>
      <c r="T73" s="50">
        <f t="shared" si="14"/>
        <v>74.666666666666671</v>
      </c>
      <c r="U73" s="51"/>
    </row>
    <row r="74" spans="1:21">
      <c r="A74" s="35">
        <v>71</v>
      </c>
      <c r="B74" s="36">
        <v>2022302040310</v>
      </c>
      <c r="C74" s="37" t="s">
        <v>77</v>
      </c>
      <c r="D74" s="37" t="s">
        <v>146</v>
      </c>
      <c r="E74" s="38" t="s">
        <v>231</v>
      </c>
      <c r="F74" s="71" t="s">
        <v>391</v>
      </c>
      <c r="G74" s="17">
        <v>60</v>
      </c>
      <c r="H74" s="39">
        <v>70</v>
      </c>
      <c r="I74" s="17">
        <v>80</v>
      </c>
      <c r="J74" s="42">
        <f t="shared" si="10"/>
        <v>70</v>
      </c>
      <c r="K74" s="38">
        <f t="shared" si="11"/>
        <v>75.75</v>
      </c>
      <c r="L74" s="17">
        <v>75</v>
      </c>
      <c r="M74" s="39">
        <v>80</v>
      </c>
      <c r="N74" s="18">
        <v>95</v>
      </c>
      <c r="O74" s="43">
        <f t="shared" si="12"/>
        <v>83.333333333333329</v>
      </c>
      <c r="P74" s="17">
        <v>100</v>
      </c>
      <c r="Q74" s="39">
        <v>30</v>
      </c>
      <c r="R74" s="18">
        <v>15</v>
      </c>
      <c r="S74" s="43">
        <f t="shared" si="13"/>
        <v>48.333333333333336</v>
      </c>
      <c r="T74" s="50">
        <f t="shared" si="14"/>
        <v>74.5625</v>
      </c>
      <c r="U74" s="52"/>
    </row>
    <row r="75" spans="1:21">
      <c r="A75" s="35">
        <v>72</v>
      </c>
      <c r="B75" s="36">
        <v>2022302040209</v>
      </c>
      <c r="C75" s="37" t="s">
        <v>72</v>
      </c>
      <c r="D75" s="37" t="s">
        <v>131</v>
      </c>
      <c r="E75" s="38" t="s">
        <v>288</v>
      </c>
      <c r="F75" s="71" t="s">
        <v>389</v>
      </c>
      <c r="G75" s="17">
        <v>75</v>
      </c>
      <c r="H75" s="39">
        <v>70</v>
      </c>
      <c r="I75" s="18">
        <v>70</v>
      </c>
      <c r="J75" s="42">
        <f t="shared" si="10"/>
        <v>71.666666666666671</v>
      </c>
      <c r="K75" s="38">
        <f t="shared" si="11"/>
        <v>74</v>
      </c>
      <c r="L75" s="17">
        <v>65</v>
      </c>
      <c r="M75" s="39">
        <v>75</v>
      </c>
      <c r="N75" s="17">
        <v>60</v>
      </c>
      <c r="O75" s="43">
        <f t="shared" si="12"/>
        <v>66.666666666666671</v>
      </c>
      <c r="P75" s="17">
        <v>100</v>
      </c>
      <c r="Q75" s="39">
        <v>100</v>
      </c>
      <c r="R75" s="17">
        <v>100</v>
      </c>
      <c r="S75" s="43">
        <f t="shared" si="13"/>
        <v>100</v>
      </c>
      <c r="T75" s="50">
        <f t="shared" si="14"/>
        <v>74.333333333333343</v>
      </c>
      <c r="U75" s="52"/>
    </row>
    <row r="76" spans="1:21">
      <c r="A76" s="35">
        <v>73</v>
      </c>
      <c r="B76" s="36">
        <v>2022302050119</v>
      </c>
      <c r="C76" s="37" t="s">
        <v>69</v>
      </c>
      <c r="D76" s="37" t="s">
        <v>141</v>
      </c>
      <c r="E76" s="38" t="s">
        <v>288</v>
      </c>
      <c r="F76" s="71" t="s">
        <v>389</v>
      </c>
      <c r="G76" s="17">
        <v>60</v>
      </c>
      <c r="H76" s="17">
        <v>80</v>
      </c>
      <c r="I76" s="18">
        <v>95</v>
      </c>
      <c r="J76" s="42">
        <f t="shared" si="10"/>
        <v>78.333333333333329</v>
      </c>
      <c r="K76" s="38">
        <f t="shared" si="11"/>
        <v>74</v>
      </c>
      <c r="L76" s="17">
        <v>60</v>
      </c>
      <c r="M76" s="17">
        <v>60</v>
      </c>
      <c r="N76" s="44">
        <v>60</v>
      </c>
      <c r="O76" s="43">
        <f t="shared" si="12"/>
        <v>60</v>
      </c>
      <c r="P76" s="17">
        <v>75</v>
      </c>
      <c r="Q76" s="17">
        <v>85</v>
      </c>
      <c r="R76" s="17">
        <v>95</v>
      </c>
      <c r="S76" s="43">
        <f t="shared" si="13"/>
        <v>85</v>
      </c>
      <c r="T76" s="50">
        <f t="shared" si="14"/>
        <v>73.583333333333343</v>
      </c>
      <c r="U76" s="52"/>
    </row>
    <row r="77" spans="1:21">
      <c r="A77" s="35">
        <v>74</v>
      </c>
      <c r="B77" s="36">
        <v>2022302040102</v>
      </c>
      <c r="C77" s="37" t="s">
        <v>69</v>
      </c>
      <c r="D77" s="37" t="s">
        <v>135</v>
      </c>
      <c r="E77" s="38" t="s">
        <v>338</v>
      </c>
      <c r="F77" s="71" t="s">
        <v>392</v>
      </c>
      <c r="G77" s="17">
        <v>70</v>
      </c>
      <c r="H77" s="39">
        <v>85</v>
      </c>
      <c r="I77" s="18">
        <v>100</v>
      </c>
      <c r="J77" s="42">
        <f t="shared" si="10"/>
        <v>85</v>
      </c>
      <c r="K77" s="38">
        <f t="shared" si="11"/>
        <v>72.5</v>
      </c>
      <c r="L77" s="17">
        <v>60</v>
      </c>
      <c r="M77" s="39">
        <v>100</v>
      </c>
      <c r="N77" s="18">
        <v>60</v>
      </c>
      <c r="O77" s="43">
        <f t="shared" si="12"/>
        <v>73.333333333333329</v>
      </c>
      <c r="P77" s="17">
        <v>100</v>
      </c>
      <c r="Q77" s="39">
        <v>35</v>
      </c>
      <c r="R77" s="17">
        <v>30</v>
      </c>
      <c r="S77" s="43">
        <f t="shared" si="13"/>
        <v>55</v>
      </c>
      <c r="T77" s="50">
        <f t="shared" si="14"/>
        <v>72.958333333333329</v>
      </c>
      <c r="U77" s="52"/>
    </row>
    <row r="78" spans="1:21">
      <c r="A78" s="35">
        <v>75</v>
      </c>
      <c r="B78" s="36">
        <v>2022302050126</v>
      </c>
      <c r="C78" s="37" t="s">
        <v>69</v>
      </c>
      <c r="D78" s="37" t="s">
        <v>160</v>
      </c>
      <c r="E78" s="38" t="s">
        <v>220</v>
      </c>
      <c r="F78" s="71" t="s">
        <v>393</v>
      </c>
      <c r="G78" s="17">
        <v>65</v>
      </c>
      <c r="H78" s="17">
        <v>65</v>
      </c>
      <c r="I78" s="17">
        <v>95</v>
      </c>
      <c r="J78" s="42">
        <f t="shared" si="10"/>
        <v>75</v>
      </c>
      <c r="K78" s="38">
        <f t="shared" si="11"/>
        <v>75</v>
      </c>
      <c r="L78" s="17">
        <v>60</v>
      </c>
      <c r="M78" s="17">
        <v>60</v>
      </c>
      <c r="N78" s="17">
        <v>0</v>
      </c>
      <c r="O78" s="43">
        <f t="shared" si="12"/>
        <v>40</v>
      </c>
      <c r="P78" s="17">
        <v>80</v>
      </c>
      <c r="Q78" s="17">
        <v>70</v>
      </c>
      <c r="R78" s="17">
        <v>80</v>
      </c>
      <c r="S78" s="43">
        <f t="shared" si="13"/>
        <v>76.666666666666671</v>
      </c>
      <c r="T78" s="50">
        <f t="shared" si="14"/>
        <v>71.583333333333329</v>
      </c>
      <c r="U78" s="51"/>
    </row>
    <row r="79" spans="1:21">
      <c r="A79" s="35">
        <v>76</v>
      </c>
      <c r="B79" s="36">
        <v>2022302050105</v>
      </c>
      <c r="C79" s="37" t="s">
        <v>72</v>
      </c>
      <c r="D79" s="37" t="s">
        <v>136</v>
      </c>
      <c r="E79" s="38" t="s">
        <v>300</v>
      </c>
      <c r="F79" s="71" t="s">
        <v>394</v>
      </c>
      <c r="G79" s="17">
        <v>80</v>
      </c>
      <c r="H79" s="17">
        <v>100</v>
      </c>
      <c r="I79" s="17">
        <v>60</v>
      </c>
      <c r="J79" s="42">
        <f t="shared" si="10"/>
        <v>80</v>
      </c>
      <c r="K79" s="38">
        <f t="shared" si="11"/>
        <v>70.75</v>
      </c>
      <c r="L79" s="17">
        <v>60</v>
      </c>
      <c r="M79" s="17">
        <v>60</v>
      </c>
      <c r="N79" s="18">
        <v>60</v>
      </c>
      <c r="O79" s="43">
        <f t="shared" si="12"/>
        <v>60</v>
      </c>
      <c r="P79" s="17">
        <v>100</v>
      </c>
      <c r="Q79" s="17">
        <v>100</v>
      </c>
      <c r="R79" s="17">
        <v>65</v>
      </c>
      <c r="S79" s="43">
        <f t="shared" si="13"/>
        <v>88.333333333333329</v>
      </c>
      <c r="T79" s="50">
        <f t="shared" si="14"/>
        <v>71.479166666666671</v>
      </c>
      <c r="U79" s="52"/>
    </row>
    <row r="80" spans="1:21">
      <c r="A80" s="35">
        <v>77</v>
      </c>
      <c r="B80" s="36">
        <v>2022302040211</v>
      </c>
      <c r="C80" s="37" t="s">
        <v>72</v>
      </c>
      <c r="D80" s="37" t="s">
        <v>163</v>
      </c>
      <c r="E80" s="38" t="s">
        <v>311</v>
      </c>
      <c r="F80" s="71" t="s">
        <v>395</v>
      </c>
      <c r="G80" s="17">
        <v>65</v>
      </c>
      <c r="H80" s="39">
        <v>70</v>
      </c>
      <c r="I80" s="17">
        <v>60</v>
      </c>
      <c r="J80" s="42">
        <f t="shared" si="10"/>
        <v>65</v>
      </c>
      <c r="K80" s="38">
        <f t="shared" si="11"/>
        <v>74.75</v>
      </c>
      <c r="L80" s="17">
        <v>60</v>
      </c>
      <c r="M80" s="39">
        <v>70</v>
      </c>
      <c r="N80" s="18">
        <v>0</v>
      </c>
      <c r="O80" s="43">
        <f t="shared" si="12"/>
        <v>43.333333333333336</v>
      </c>
      <c r="P80" s="17">
        <v>65</v>
      </c>
      <c r="Q80" s="39">
        <v>90</v>
      </c>
      <c r="R80" s="17">
        <v>75</v>
      </c>
      <c r="S80" s="43">
        <f t="shared" si="13"/>
        <v>76.666666666666671</v>
      </c>
      <c r="T80" s="50">
        <f t="shared" si="14"/>
        <v>70.729166666666657</v>
      </c>
      <c r="U80" s="51"/>
    </row>
    <row r="81" spans="1:21">
      <c r="A81" s="35">
        <v>78</v>
      </c>
      <c r="B81" s="36">
        <v>2022302040124</v>
      </c>
      <c r="C81" s="37" t="s">
        <v>69</v>
      </c>
      <c r="D81" s="37" t="s">
        <v>147</v>
      </c>
      <c r="E81" s="38" t="s">
        <v>280</v>
      </c>
      <c r="F81" s="71" t="s">
        <v>396</v>
      </c>
      <c r="G81" s="17">
        <v>60</v>
      </c>
      <c r="H81" s="39">
        <v>80</v>
      </c>
      <c r="I81" s="18">
        <v>95</v>
      </c>
      <c r="J81" s="42">
        <f t="shared" si="10"/>
        <v>78.333333333333329</v>
      </c>
      <c r="K81" s="38">
        <f t="shared" si="11"/>
        <v>70.5</v>
      </c>
      <c r="L81" s="17">
        <v>60</v>
      </c>
      <c r="M81" s="39">
        <v>70</v>
      </c>
      <c r="N81" s="18">
        <v>60</v>
      </c>
      <c r="O81" s="43">
        <f t="shared" si="12"/>
        <v>63.333333333333336</v>
      </c>
      <c r="P81" s="17">
        <v>75</v>
      </c>
      <c r="Q81" s="39">
        <v>65</v>
      </c>
      <c r="R81" s="18">
        <v>50</v>
      </c>
      <c r="S81" s="43">
        <f t="shared" si="13"/>
        <v>63.333333333333336</v>
      </c>
      <c r="T81" s="50">
        <f t="shared" si="14"/>
        <v>70.208333333333343</v>
      </c>
      <c r="U81" s="52"/>
    </row>
    <row r="82" spans="1:21">
      <c r="A82" s="35">
        <v>79</v>
      </c>
      <c r="B82" s="36">
        <v>2022302050139</v>
      </c>
      <c r="C82" s="37" t="s">
        <v>77</v>
      </c>
      <c r="D82" s="37" t="s">
        <v>154</v>
      </c>
      <c r="E82" s="38" t="s">
        <v>331</v>
      </c>
      <c r="F82" s="71" t="s">
        <v>397</v>
      </c>
      <c r="G82" s="17">
        <v>65</v>
      </c>
      <c r="H82" s="39">
        <v>80</v>
      </c>
      <c r="I82" s="17">
        <v>80</v>
      </c>
      <c r="J82" s="42">
        <f t="shared" si="10"/>
        <v>75</v>
      </c>
      <c r="K82" s="38">
        <f t="shared" si="11"/>
        <v>72.25</v>
      </c>
      <c r="L82" s="17">
        <v>60</v>
      </c>
      <c r="M82" s="39">
        <v>60</v>
      </c>
      <c r="N82" s="18">
        <v>0</v>
      </c>
      <c r="O82" s="43">
        <f t="shared" si="12"/>
        <v>40</v>
      </c>
      <c r="P82" s="17">
        <v>100</v>
      </c>
      <c r="Q82" s="39">
        <v>100</v>
      </c>
      <c r="R82" s="18">
        <v>65</v>
      </c>
      <c r="S82" s="43">
        <f t="shared" si="13"/>
        <v>88.333333333333329</v>
      </c>
      <c r="T82" s="50">
        <f t="shared" si="14"/>
        <v>70.104166666666671</v>
      </c>
      <c r="U82" s="52"/>
    </row>
    <row r="83" spans="1:21">
      <c r="A83" s="35">
        <v>80</v>
      </c>
      <c r="B83" s="40">
        <v>2022302040108</v>
      </c>
      <c r="C83" s="41" t="s">
        <v>69</v>
      </c>
      <c r="D83" s="41" t="s">
        <v>152</v>
      </c>
      <c r="E83" s="13" t="s">
        <v>333</v>
      </c>
      <c r="F83" s="77" t="s">
        <v>398</v>
      </c>
      <c r="G83" s="17">
        <v>70</v>
      </c>
      <c r="H83" s="39">
        <v>80</v>
      </c>
      <c r="I83" s="9">
        <v>95</v>
      </c>
      <c r="J83" s="42">
        <f t="shared" si="10"/>
        <v>81.666666666666671</v>
      </c>
      <c r="K83" s="13">
        <f t="shared" si="11"/>
        <v>71.25</v>
      </c>
      <c r="L83" s="17">
        <v>60</v>
      </c>
      <c r="M83" s="39">
        <v>60</v>
      </c>
      <c r="N83" s="18">
        <v>60</v>
      </c>
      <c r="O83" s="43">
        <f t="shared" si="12"/>
        <v>60</v>
      </c>
      <c r="P83" s="17">
        <v>80</v>
      </c>
      <c r="Q83" s="39">
        <v>15</v>
      </c>
      <c r="R83" s="9">
        <v>15</v>
      </c>
      <c r="S83" s="43">
        <f t="shared" si="13"/>
        <v>36.666666666666664</v>
      </c>
      <c r="T83" s="50">
        <f t="shared" si="14"/>
        <v>69.4375</v>
      </c>
      <c r="U83" s="53"/>
    </row>
    <row r="84" spans="1:21">
      <c r="A84" s="35">
        <v>81</v>
      </c>
      <c r="B84" s="36">
        <v>2022302040206</v>
      </c>
      <c r="C84" s="37" t="s">
        <v>72</v>
      </c>
      <c r="D84" s="37" t="s">
        <v>156</v>
      </c>
      <c r="E84" s="38" t="s">
        <v>280</v>
      </c>
      <c r="F84" s="71" t="s">
        <v>396</v>
      </c>
      <c r="G84" s="17">
        <v>70</v>
      </c>
      <c r="H84" s="39">
        <v>65</v>
      </c>
      <c r="I84" s="17">
        <v>65</v>
      </c>
      <c r="J84" s="42">
        <f t="shared" si="10"/>
        <v>66.666666666666671</v>
      </c>
      <c r="K84" s="38">
        <f t="shared" si="11"/>
        <v>70.5</v>
      </c>
      <c r="L84" s="17">
        <v>60</v>
      </c>
      <c r="M84" s="39">
        <v>60</v>
      </c>
      <c r="N84" s="17">
        <v>75</v>
      </c>
      <c r="O84" s="43">
        <f t="shared" si="12"/>
        <v>65</v>
      </c>
      <c r="P84" s="17">
        <v>65</v>
      </c>
      <c r="Q84" s="39">
        <v>45</v>
      </c>
      <c r="R84" s="17">
        <v>40</v>
      </c>
      <c r="S84" s="43">
        <f t="shared" si="13"/>
        <v>50</v>
      </c>
      <c r="T84" s="50">
        <f t="shared" si="14"/>
        <v>68.541666666666671</v>
      </c>
      <c r="U84" s="51"/>
    </row>
    <row r="85" spans="1:21">
      <c r="A85" s="35">
        <v>82</v>
      </c>
      <c r="B85" s="36">
        <v>2022302040327</v>
      </c>
      <c r="C85" s="37" t="s">
        <v>77</v>
      </c>
      <c r="D85" s="37" t="s">
        <v>157</v>
      </c>
      <c r="E85" s="38" t="s">
        <v>280</v>
      </c>
      <c r="F85" s="71" t="s">
        <v>396</v>
      </c>
      <c r="G85" s="17">
        <v>65</v>
      </c>
      <c r="H85" s="39">
        <v>70</v>
      </c>
      <c r="I85" s="18">
        <v>80</v>
      </c>
      <c r="J85" s="42">
        <f t="shared" si="10"/>
        <v>71.666666666666671</v>
      </c>
      <c r="K85" s="38">
        <f t="shared" si="11"/>
        <v>70.5</v>
      </c>
      <c r="L85" s="17">
        <v>90</v>
      </c>
      <c r="M85" s="39">
        <v>60</v>
      </c>
      <c r="N85" s="18">
        <v>0</v>
      </c>
      <c r="O85" s="43">
        <f t="shared" si="12"/>
        <v>50</v>
      </c>
      <c r="P85" s="17">
        <v>100</v>
      </c>
      <c r="Q85" s="39">
        <v>100</v>
      </c>
      <c r="R85" s="18">
        <v>0</v>
      </c>
      <c r="S85" s="43">
        <f t="shared" si="13"/>
        <v>66.666666666666671</v>
      </c>
      <c r="T85" s="50">
        <f t="shared" si="14"/>
        <v>68.375</v>
      </c>
      <c r="U85" s="52"/>
    </row>
    <row r="86" spans="1:21">
      <c r="A86" s="35">
        <v>83</v>
      </c>
      <c r="B86" s="36">
        <v>2021302040327</v>
      </c>
      <c r="C86" s="37" t="s">
        <v>77</v>
      </c>
      <c r="D86" s="37" t="s">
        <v>158</v>
      </c>
      <c r="E86" s="38" t="s">
        <v>279</v>
      </c>
      <c r="F86" s="71" t="s">
        <v>399</v>
      </c>
      <c r="G86" s="17">
        <v>75</v>
      </c>
      <c r="H86" s="39">
        <v>70</v>
      </c>
      <c r="I86" s="17">
        <v>80</v>
      </c>
      <c r="J86" s="42">
        <f t="shared" si="10"/>
        <v>75</v>
      </c>
      <c r="K86" s="38">
        <f t="shared" si="11"/>
        <v>69.5</v>
      </c>
      <c r="L86" s="17">
        <v>60</v>
      </c>
      <c r="M86" s="39">
        <v>60</v>
      </c>
      <c r="N86" s="18">
        <v>60</v>
      </c>
      <c r="O86" s="43">
        <f t="shared" si="12"/>
        <v>60</v>
      </c>
      <c r="P86" s="17">
        <v>70</v>
      </c>
      <c r="Q86" s="39">
        <v>0</v>
      </c>
      <c r="R86" s="18">
        <v>45</v>
      </c>
      <c r="S86" s="43">
        <f t="shared" si="13"/>
        <v>38.333333333333336</v>
      </c>
      <c r="T86" s="50">
        <f t="shared" si="14"/>
        <v>67.541666666666671</v>
      </c>
      <c r="U86" s="51"/>
    </row>
    <row r="87" spans="1:21">
      <c r="A87" s="35">
        <v>84</v>
      </c>
      <c r="B87" s="36">
        <v>2022302040111</v>
      </c>
      <c r="C87" s="37" t="s">
        <v>69</v>
      </c>
      <c r="D87" s="37" t="s">
        <v>159</v>
      </c>
      <c r="E87" s="38" t="s">
        <v>301</v>
      </c>
      <c r="F87" s="71" t="s">
        <v>400</v>
      </c>
      <c r="G87" s="17">
        <v>80</v>
      </c>
      <c r="H87" s="39">
        <v>80</v>
      </c>
      <c r="I87" s="18">
        <v>95</v>
      </c>
      <c r="J87" s="42">
        <f t="shared" si="10"/>
        <v>85</v>
      </c>
      <c r="K87" s="38">
        <f t="shared" si="11"/>
        <v>69.25</v>
      </c>
      <c r="L87" s="17">
        <v>65</v>
      </c>
      <c r="M87" s="39">
        <v>60</v>
      </c>
      <c r="N87" s="18">
        <v>10</v>
      </c>
      <c r="O87" s="43">
        <f t="shared" si="12"/>
        <v>45</v>
      </c>
      <c r="P87" s="17">
        <v>60</v>
      </c>
      <c r="Q87" s="39">
        <v>30</v>
      </c>
      <c r="R87" s="18">
        <v>50</v>
      </c>
      <c r="S87" s="43">
        <f t="shared" si="13"/>
        <v>46.666666666666664</v>
      </c>
      <c r="T87" s="50">
        <f t="shared" si="14"/>
        <v>67.270833333333329</v>
      </c>
      <c r="U87" s="52"/>
    </row>
    <row r="88" spans="1:21">
      <c r="A88" s="35">
        <v>85</v>
      </c>
      <c r="B88" s="36">
        <v>2022302040228</v>
      </c>
      <c r="C88" s="37" t="s">
        <v>72</v>
      </c>
      <c r="D88" s="37" t="s">
        <v>149</v>
      </c>
      <c r="E88" s="38" t="s">
        <v>337</v>
      </c>
      <c r="F88" s="71" t="s">
        <v>401</v>
      </c>
      <c r="G88" s="17">
        <v>80</v>
      </c>
      <c r="H88" s="39">
        <v>65</v>
      </c>
      <c r="I88" s="18">
        <v>65</v>
      </c>
      <c r="J88" s="42">
        <f t="shared" si="10"/>
        <v>70</v>
      </c>
      <c r="K88" s="38">
        <f t="shared" si="11"/>
        <v>67</v>
      </c>
      <c r="L88" s="17">
        <v>60</v>
      </c>
      <c r="M88" s="39">
        <v>60</v>
      </c>
      <c r="N88" s="17">
        <v>60</v>
      </c>
      <c r="O88" s="43">
        <f t="shared" si="12"/>
        <v>60</v>
      </c>
      <c r="P88" s="17">
        <v>70</v>
      </c>
      <c r="Q88" s="39">
        <v>100</v>
      </c>
      <c r="R88" s="17">
        <v>60</v>
      </c>
      <c r="S88" s="43">
        <f t="shared" si="13"/>
        <v>76.666666666666671</v>
      </c>
      <c r="T88" s="50">
        <f t="shared" si="14"/>
        <v>67.083333333333329</v>
      </c>
      <c r="U88" s="52"/>
    </row>
    <row r="89" spans="1:21">
      <c r="A89" s="35">
        <v>86</v>
      </c>
      <c r="B89" s="36">
        <v>2022302040308</v>
      </c>
      <c r="C89" s="37" t="s">
        <v>77</v>
      </c>
      <c r="D89" s="37" t="s">
        <v>169</v>
      </c>
      <c r="E89" s="38" t="s">
        <v>301</v>
      </c>
      <c r="F89" s="71" t="s">
        <v>400</v>
      </c>
      <c r="G89" s="17">
        <v>65</v>
      </c>
      <c r="H89" s="39">
        <v>70</v>
      </c>
      <c r="I89" s="18">
        <v>80</v>
      </c>
      <c r="J89" s="42">
        <f t="shared" si="10"/>
        <v>71.666666666666671</v>
      </c>
      <c r="K89" s="38">
        <f t="shared" si="11"/>
        <v>69.25</v>
      </c>
      <c r="L89" s="17">
        <v>60</v>
      </c>
      <c r="M89" s="39">
        <v>60</v>
      </c>
      <c r="N89" s="18">
        <v>0</v>
      </c>
      <c r="O89" s="43">
        <f t="shared" si="12"/>
        <v>40</v>
      </c>
      <c r="P89" s="17">
        <v>60</v>
      </c>
      <c r="Q89" s="39">
        <v>90</v>
      </c>
      <c r="R89" s="18">
        <v>0</v>
      </c>
      <c r="S89" s="43">
        <f t="shared" si="13"/>
        <v>50</v>
      </c>
      <c r="T89" s="50">
        <f t="shared" si="14"/>
        <v>65.604166666666671</v>
      </c>
      <c r="U89" s="52"/>
    </row>
    <row r="90" spans="1:21">
      <c r="A90" s="35">
        <v>87</v>
      </c>
      <c r="B90" s="36">
        <v>2022319010101</v>
      </c>
      <c r="C90" s="37" t="s">
        <v>77</v>
      </c>
      <c r="D90" s="37" t="s">
        <v>184</v>
      </c>
      <c r="E90" s="38" t="s">
        <v>220</v>
      </c>
      <c r="F90" s="71" t="s">
        <v>393</v>
      </c>
      <c r="G90" s="17">
        <v>0</v>
      </c>
      <c r="H90" s="39">
        <v>70</v>
      </c>
      <c r="I90" s="18">
        <v>80</v>
      </c>
      <c r="J90" s="42">
        <f t="shared" si="10"/>
        <v>50</v>
      </c>
      <c r="K90" s="38">
        <f t="shared" si="11"/>
        <v>75</v>
      </c>
      <c r="L90" s="17">
        <v>0</v>
      </c>
      <c r="M90" s="39">
        <v>60</v>
      </c>
      <c r="N90" s="18">
        <v>0</v>
      </c>
      <c r="O90" s="43">
        <f t="shared" si="12"/>
        <v>20</v>
      </c>
      <c r="P90" s="17">
        <v>0</v>
      </c>
      <c r="Q90" s="39">
        <v>35</v>
      </c>
      <c r="R90" s="18">
        <v>0</v>
      </c>
      <c r="S90" s="43">
        <f t="shared" si="13"/>
        <v>11.666666666666666</v>
      </c>
      <c r="T90" s="50">
        <f t="shared" si="14"/>
        <v>63.833333333333336</v>
      </c>
      <c r="U90" s="52"/>
    </row>
    <row r="91" spans="1:21">
      <c r="A91" s="35">
        <v>88</v>
      </c>
      <c r="B91" s="36">
        <v>2022302040302</v>
      </c>
      <c r="C91" s="37" t="s">
        <v>77</v>
      </c>
      <c r="D91" s="37" t="s">
        <v>153</v>
      </c>
      <c r="E91" s="38" t="s">
        <v>310</v>
      </c>
      <c r="F91" s="71" t="s">
        <v>402</v>
      </c>
      <c r="G91" s="17">
        <v>70</v>
      </c>
      <c r="H91" s="39">
        <v>85</v>
      </c>
      <c r="I91" s="17">
        <v>85</v>
      </c>
      <c r="J91" s="42">
        <f t="shared" si="10"/>
        <v>80</v>
      </c>
      <c r="K91" s="38">
        <f t="shared" si="11"/>
        <v>62.749999999999993</v>
      </c>
      <c r="L91" s="17">
        <v>70</v>
      </c>
      <c r="M91" s="39">
        <v>75</v>
      </c>
      <c r="N91" s="18">
        <v>60</v>
      </c>
      <c r="O91" s="43">
        <f t="shared" si="12"/>
        <v>68.333333333333329</v>
      </c>
      <c r="P91" s="17">
        <v>40</v>
      </c>
      <c r="Q91" s="39">
        <v>15</v>
      </c>
      <c r="R91" s="18">
        <v>15</v>
      </c>
      <c r="S91" s="43">
        <f t="shared" si="13"/>
        <v>23.333333333333332</v>
      </c>
      <c r="T91" s="50">
        <f t="shared" si="14"/>
        <v>63.062499999999993</v>
      </c>
      <c r="U91" s="52"/>
    </row>
    <row r="92" spans="1:21">
      <c r="A92" s="35">
        <v>89</v>
      </c>
      <c r="B92" s="36">
        <v>2022333010105</v>
      </c>
      <c r="C92" s="37" t="s">
        <v>72</v>
      </c>
      <c r="D92" s="37" t="s">
        <v>171</v>
      </c>
      <c r="E92" s="38" t="s">
        <v>325</v>
      </c>
      <c r="F92" s="71" t="s">
        <v>403</v>
      </c>
      <c r="G92" s="17">
        <v>65</v>
      </c>
      <c r="H92" s="17">
        <v>60</v>
      </c>
      <c r="I92" s="17">
        <v>60</v>
      </c>
      <c r="J92" s="42">
        <f t="shared" si="10"/>
        <v>61.666666666666664</v>
      </c>
      <c r="K92" s="38">
        <f t="shared" si="11"/>
        <v>66.25</v>
      </c>
      <c r="L92" s="17">
        <v>65</v>
      </c>
      <c r="M92" s="39">
        <v>70</v>
      </c>
      <c r="N92" s="18">
        <v>10</v>
      </c>
      <c r="O92" s="43">
        <f t="shared" si="12"/>
        <v>48.333333333333336</v>
      </c>
      <c r="P92" s="17">
        <v>85</v>
      </c>
      <c r="Q92" s="17">
        <v>30</v>
      </c>
      <c r="R92" s="17">
        <v>15</v>
      </c>
      <c r="S92" s="43">
        <f t="shared" si="13"/>
        <v>43.333333333333336</v>
      </c>
      <c r="T92" s="50">
        <f t="shared" si="14"/>
        <v>62.854166666666664</v>
      </c>
      <c r="U92" s="60"/>
    </row>
    <row r="93" spans="1:21">
      <c r="A93" s="35">
        <v>90</v>
      </c>
      <c r="B93" s="36">
        <v>2021302040328</v>
      </c>
      <c r="C93" s="37" t="s">
        <v>77</v>
      </c>
      <c r="D93" s="37" t="s">
        <v>133</v>
      </c>
      <c r="E93" s="38" t="s">
        <v>305</v>
      </c>
      <c r="F93" s="71" t="s">
        <v>404</v>
      </c>
      <c r="G93" s="17">
        <v>100</v>
      </c>
      <c r="H93" s="17">
        <v>95</v>
      </c>
      <c r="I93" s="17">
        <v>80</v>
      </c>
      <c r="J93" s="42">
        <f t="shared" si="10"/>
        <v>91.666666666666671</v>
      </c>
      <c r="K93" s="38">
        <f t="shared" si="11"/>
        <v>58.25</v>
      </c>
      <c r="L93" s="17">
        <v>65</v>
      </c>
      <c r="M93" s="17">
        <v>60</v>
      </c>
      <c r="N93" s="18">
        <v>60</v>
      </c>
      <c r="O93" s="43">
        <f t="shared" si="12"/>
        <v>61.666666666666664</v>
      </c>
      <c r="P93" s="17">
        <v>65</v>
      </c>
      <c r="Q93" s="17">
        <v>100</v>
      </c>
      <c r="R93" s="17">
        <v>45</v>
      </c>
      <c r="S93" s="43">
        <f t="shared" si="13"/>
        <v>70</v>
      </c>
      <c r="T93" s="50">
        <f t="shared" si="14"/>
        <v>62.520833333333336</v>
      </c>
      <c r="U93" s="51"/>
    </row>
    <row r="94" spans="1:21">
      <c r="A94" s="35">
        <v>91</v>
      </c>
      <c r="B94" s="36">
        <v>2022302040307</v>
      </c>
      <c r="C94" s="37" t="s">
        <v>77</v>
      </c>
      <c r="D94" s="37" t="s">
        <v>151</v>
      </c>
      <c r="E94" s="38" t="s">
        <v>328</v>
      </c>
      <c r="F94" s="71" t="s">
        <v>405</v>
      </c>
      <c r="G94" s="17">
        <v>60</v>
      </c>
      <c r="H94" s="39">
        <v>70</v>
      </c>
      <c r="I94" s="17">
        <v>80</v>
      </c>
      <c r="J94" s="42">
        <f t="shared" si="10"/>
        <v>70</v>
      </c>
      <c r="K94" s="38">
        <f t="shared" si="11"/>
        <v>60.25</v>
      </c>
      <c r="L94" s="17">
        <v>60</v>
      </c>
      <c r="M94" s="39">
        <v>60</v>
      </c>
      <c r="N94" s="18">
        <v>65</v>
      </c>
      <c r="O94" s="43">
        <f t="shared" si="12"/>
        <v>61.666666666666664</v>
      </c>
      <c r="P94" s="17">
        <v>85</v>
      </c>
      <c r="Q94" s="39">
        <v>60</v>
      </c>
      <c r="R94" s="18">
        <v>55</v>
      </c>
      <c r="S94" s="43">
        <f t="shared" si="13"/>
        <v>66.666666666666671</v>
      </c>
      <c r="T94" s="50">
        <f t="shared" si="14"/>
        <v>61.6875</v>
      </c>
      <c r="U94" s="52"/>
    </row>
    <row r="95" spans="1:21">
      <c r="A95" s="35">
        <v>92</v>
      </c>
      <c r="B95" s="36">
        <v>2022302040317</v>
      </c>
      <c r="C95" s="37" t="s">
        <v>77</v>
      </c>
      <c r="D95" s="37" t="s">
        <v>168</v>
      </c>
      <c r="E95" s="38" t="s">
        <v>293</v>
      </c>
      <c r="F95" s="71" t="s">
        <v>406</v>
      </c>
      <c r="G95" s="17">
        <v>70</v>
      </c>
      <c r="H95" s="39">
        <v>70</v>
      </c>
      <c r="I95" s="17">
        <v>80</v>
      </c>
      <c r="J95" s="42">
        <f t="shared" si="10"/>
        <v>73.333333333333329</v>
      </c>
      <c r="K95" s="38">
        <f t="shared" si="11"/>
        <v>63</v>
      </c>
      <c r="L95" s="17">
        <v>75</v>
      </c>
      <c r="M95" s="39">
        <v>60</v>
      </c>
      <c r="N95" s="18">
        <v>0</v>
      </c>
      <c r="O95" s="43">
        <f t="shared" si="12"/>
        <v>45</v>
      </c>
      <c r="P95" s="17">
        <v>70</v>
      </c>
      <c r="Q95" s="39">
        <v>15</v>
      </c>
      <c r="R95" s="18">
        <v>30</v>
      </c>
      <c r="S95" s="43">
        <f t="shared" si="13"/>
        <v>38.333333333333336</v>
      </c>
      <c r="T95" s="50">
        <f t="shared" si="14"/>
        <v>61</v>
      </c>
      <c r="U95" s="51"/>
    </row>
    <row r="96" spans="1:21">
      <c r="A96" s="35">
        <v>93</v>
      </c>
      <c r="B96" s="36">
        <v>2022302040227</v>
      </c>
      <c r="C96" s="37" t="s">
        <v>72</v>
      </c>
      <c r="D96" s="37" t="s">
        <v>148</v>
      </c>
      <c r="E96" s="38" t="s">
        <v>327</v>
      </c>
      <c r="F96" s="71" t="s">
        <v>407</v>
      </c>
      <c r="G96" s="17">
        <v>70</v>
      </c>
      <c r="H96" s="39">
        <v>60</v>
      </c>
      <c r="I96" s="17">
        <v>60</v>
      </c>
      <c r="J96" s="42">
        <f t="shared" si="10"/>
        <v>63.333333333333336</v>
      </c>
      <c r="K96" s="38">
        <f t="shared" si="11"/>
        <v>58.5</v>
      </c>
      <c r="L96" s="17">
        <v>65</v>
      </c>
      <c r="M96" s="39">
        <v>60</v>
      </c>
      <c r="N96" s="18">
        <v>70</v>
      </c>
      <c r="O96" s="43">
        <f t="shared" si="12"/>
        <v>65</v>
      </c>
      <c r="P96" s="17">
        <v>100</v>
      </c>
      <c r="Q96" s="39">
        <v>90</v>
      </c>
      <c r="R96" s="17">
        <v>60</v>
      </c>
      <c r="S96" s="43">
        <f t="shared" si="13"/>
        <v>83.333333333333329</v>
      </c>
      <c r="T96" s="50">
        <f t="shared" si="14"/>
        <v>60.875</v>
      </c>
      <c r="U96" s="52"/>
    </row>
    <row r="97" spans="1:21">
      <c r="A97" s="35">
        <v>94</v>
      </c>
      <c r="B97" s="36">
        <v>2022302050122</v>
      </c>
      <c r="C97" s="37" t="s">
        <v>72</v>
      </c>
      <c r="D97" s="37" t="s">
        <v>178</v>
      </c>
      <c r="E97" s="38" t="s">
        <v>326</v>
      </c>
      <c r="F97" s="71" t="s">
        <v>408</v>
      </c>
      <c r="G97" s="17">
        <v>60</v>
      </c>
      <c r="H97" s="39">
        <v>65</v>
      </c>
      <c r="I97" s="17">
        <v>60</v>
      </c>
      <c r="J97" s="42">
        <f t="shared" si="10"/>
        <v>61.666666666666664</v>
      </c>
      <c r="K97" s="38">
        <f t="shared" si="11"/>
        <v>64.75</v>
      </c>
      <c r="L97" s="17">
        <v>60</v>
      </c>
      <c r="M97" s="39">
        <v>60</v>
      </c>
      <c r="N97" s="18">
        <v>0</v>
      </c>
      <c r="O97" s="43">
        <f t="shared" si="12"/>
        <v>40</v>
      </c>
      <c r="P97" s="17">
        <v>25</v>
      </c>
      <c r="Q97" s="39">
        <v>45</v>
      </c>
      <c r="R97" s="18">
        <v>15</v>
      </c>
      <c r="S97" s="43">
        <f t="shared" si="13"/>
        <v>28.333333333333332</v>
      </c>
      <c r="T97" s="50">
        <f t="shared" si="14"/>
        <v>60.145833333333329</v>
      </c>
      <c r="U97" s="52"/>
    </row>
    <row r="98" spans="1:21">
      <c r="A98" s="35">
        <v>95</v>
      </c>
      <c r="B98" s="36">
        <v>2022302040210</v>
      </c>
      <c r="C98" s="37" t="s">
        <v>72</v>
      </c>
      <c r="D98" s="37" t="s">
        <v>177</v>
      </c>
      <c r="E98" s="38" t="s">
        <v>339</v>
      </c>
      <c r="F98" s="71" t="s">
        <v>409</v>
      </c>
      <c r="G98" s="17">
        <v>60</v>
      </c>
      <c r="H98" s="39">
        <v>60</v>
      </c>
      <c r="I98" s="17">
        <v>60</v>
      </c>
      <c r="J98" s="42">
        <f t="shared" si="10"/>
        <v>60</v>
      </c>
      <c r="K98" s="38">
        <f t="shared" si="11"/>
        <v>61.750000000000007</v>
      </c>
      <c r="L98" s="17">
        <v>60</v>
      </c>
      <c r="M98" s="39">
        <v>60</v>
      </c>
      <c r="N98" s="18">
        <v>0</v>
      </c>
      <c r="O98" s="43">
        <f t="shared" si="12"/>
        <v>40</v>
      </c>
      <c r="P98" s="17">
        <v>90</v>
      </c>
      <c r="Q98" s="39">
        <v>35</v>
      </c>
      <c r="R98" s="17">
        <v>20</v>
      </c>
      <c r="S98" s="43">
        <f t="shared" si="13"/>
        <v>48.333333333333336</v>
      </c>
      <c r="T98" s="50">
        <f t="shared" si="14"/>
        <v>58.729166666666671</v>
      </c>
      <c r="U98" s="51"/>
    </row>
    <row r="99" spans="1:21">
      <c r="A99" s="35">
        <v>96</v>
      </c>
      <c r="B99" s="36">
        <v>2022302040220</v>
      </c>
      <c r="C99" s="37" t="s">
        <v>72</v>
      </c>
      <c r="D99" s="37" t="s">
        <v>165</v>
      </c>
      <c r="E99" s="38" t="s">
        <v>315</v>
      </c>
      <c r="F99" s="71" t="s">
        <v>410</v>
      </c>
      <c r="G99" s="17">
        <v>60</v>
      </c>
      <c r="H99" s="39">
        <v>60</v>
      </c>
      <c r="I99" s="17">
        <v>60</v>
      </c>
      <c r="J99" s="42">
        <f t="shared" si="10"/>
        <v>60</v>
      </c>
      <c r="K99" s="38">
        <f t="shared" si="11"/>
        <v>58.75</v>
      </c>
      <c r="L99" s="17">
        <v>60</v>
      </c>
      <c r="M99" s="39">
        <v>60</v>
      </c>
      <c r="N99" s="18">
        <v>60</v>
      </c>
      <c r="O99" s="43">
        <f t="shared" si="12"/>
        <v>60</v>
      </c>
      <c r="P99" s="17">
        <v>55</v>
      </c>
      <c r="Q99" s="39">
        <v>60</v>
      </c>
      <c r="R99" s="17">
        <v>30</v>
      </c>
      <c r="S99" s="43">
        <f t="shared" si="13"/>
        <v>48.333333333333336</v>
      </c>
      <c r="T99" s="50">
        <f t="shared" si="14"/>
        <v>58.479166666666664</v>
      </c>
      <c r="U99" s="52"/>
    </row>
    <row r="100" spans="1:21">
      <c r="A100" s="35">
        <v>97</v>
      </c>
      <c r="B100" s="36">
        <v>2022302040128</v>
      </c>
      <c r="C100" s="37" t="s">
        <v>69</v>
      </c>
      <c r="D100" s="37" t="s">
        <v>142</v>
      </c>
      <c r="E100" s="38" t="s">
        <v>298</v>
      </c>
      <c r="F100" s="71" t="s">
        <v>411</v>
      </c>
      <c r="G100" s="17">
        <v>60</v>
      </c>
      <c r="H100" s="39">
        <v>80</v>
      </c>
      <c r="I100" s="18">
        <v>100</v>
      </c>
      <c r="J100" s="42">
        <f t="shared" ref="J100:J131" si="15">AVERAGE(G100:I100)</f>
        <v>80</v>
      </c>
      <c r="K100" s="38">
        <f t="shared" ref="K100:K113" si="16">E100*25</f>
        <v>53.75</v>
      </c>
      <c r="L100" s="17">
        <v>60</v>
      </c>
      <c r="M100" s="39">
        <v>60</v>
      </c>
      <c r="N100" s="17">
        <v>60</v>
      </c>
      <c r="O100" s="43">
        <f t="shared" ref="O100:O131" si="17">AVERAGE(L100:N100)</f>
        <v>60</v>
      </c>
      <c r="P100" s="17">
        <v>70</v>
      </c>
      <c r="Q100" s="39">
        <v>80</v>
      </c>
      <c r="R100" s="17">
        <v>85</v>
      </c>
      <c r="S100" s="43">
        <f t="shared" ref="S100:S131" si="18">AVERAGE(P100:R100)</f>
        <v>78.333333333333329</v>
      </c>
      <c r="T100" s="50">
        <f t="shared" ref="T100:T131" si="19">J100*0.1+K100*0.75+O100*0.1+S100*0.05</f>
        <v>58.229166666666664</v>
      </c>
      <c r="U100" s="52"/>
    </row>
    <row r="101" spans="1:21">
      <c r="A101" s="35">
        <v>98</v>
      </c>
      <c r="B101" s="36">
        <v>2022302040324</v>
      </c>
      <c r="C101" s="37" t="s">
        <v>77</v>
      </c>
      <c r="D101" s="37" t="s">
        <v>166</v>
      </c>
      <c r="E101" s="38" t="s">
        <v>305</v>
      </c>
      <c r="F101" s="71" t="s">
        <v>404</v>
      </c>
      <c r="G101" s="17">
        <v>65</v>
      </c>
      <c r="H101" s="39">
        <v>70</v>
      </c>
      <c r="I101" s="17">
        <v>80</v>
      </c>
      <c r="J101" s="42">
        <f t="shared" si="15"/>
        <v>71.666666666666671</v>
      </c>
      <c r="K101" s="38">
        <f t="shared" si="16"/>
        <v>58.25</v>
      </c>
      <c r="L101" s="17">
        <v>60</v>
      </c>
      <c r="M101" s="39">
        <v>60</v>
      </c>
      <c r="N101" s="18">
        <v>0</v>
      </c>
      <c r="O101" s="43">
        <f t="shared" si="17"/>
        <v>40</v>
      </c>
      <c r="P101" s="17">
        <v>70</v>
      </c>
      <c r="Q101" s="39">
        <v>55</v>
      </c>
      <c r="R101" s="18">
        <v>55</v>
      </c>
      <c r="S101" s="43">
        <f t="shared" si="18"/>
        <v>60</v>
      </c>
      <c r="T101" s="50">
        <f t="shared" si="19"/>
        <v>57.854166666666671</v>
      </c>
      <c r="U101" s="51"/>
    </row>
    <row r="102" spans="1:21">
      <c r="A102" s="35">
        <v>99</v>
      </c>
      <c r="B102" s="36">
        <v>2022302040203</v>
      </c>
      <c r="C102" s="37" t="s">
        <v>72</v>
      </c>
      <c r="D102" s="37" t="s">
        <v>172</v>
      </c>
      <c r="E102" s="38" t="s">
        <v>305</v>
      </c>
      <c r="F102" s="71" t="s">
        <v>404</v>
      </c>
      <c r="G102" s="17">
        <v>60</v>
      </c>
      <c r="H102" s="39">
        <v>60</v>
      </c>
      <c r="I102" s="17">
        <v>60</v>
      </c>
      <c r="J102" s="42">
        <f t="shared" si="15"/>
        <v>60</v>
      </c>
      <c r="K102" s="38">
        <f t="shared" si="16"/>
        <v>58.25</v>
      </c>
      <c r="L102" s="17">
        <v>60</v>
      </c>
      <c r="M102" s="39">
        <v>60</v>
      </c>
      <c r="N102" s="18">
        <v>0</v>
      </c>
      <c r="O102" s="43">
        <f t="shared" si="17"/>
        <v>40</v>
      </c>
      <c r="P102" s="17">
        <v>55</v>
      </c>
      <c r="Q102" s="39">
        <v>65</v>
      </c>
      <c r="R102" s="18">
        <v>50</v>
      </c>
      <c r="S102" s="43">
        <f t="shared" si="18"/>
        <v>56.666666666666664</v>
      </c>
      <c r="T102" s="50">
        <f t="shared" si="19"/>
        <v>56.520833333333336</v>
      </c>
      <c r="U102" s="51"/>
    </row>
    <row r="103" spans="1:21">
      <c r="A103" s="35">
        <v>100</v>
      </c>
      <c r="B103" s="36">
        <v>2022302040328</v>
      </c>
      <c r="C103" s="37" t="s">
        <v>77</v>
      </c>
      <c r="D103" s="37" t="s">
        <v>175</v>
      </c>
      <c r="E103" s="38" t="s">
        <v>291</v>
      </c>
      <c r="F103" s="71" t="s">
        <v>412</v>
      </c>
      <c r="G103" s="17">
        <v>70</v>
      </c>
      <c r="H103" s="39">
        <v>70</v>
      </c>
      <c r="I103" s="18">
        <v>80</v>
      </c>
      <c r="J103" s="42">
        <f t="shared" si="15"/>
        <v>73.333333333333329</v>
      </c>
      <c r="K103" s="38">
        <f t="shared" si="16"/>
        <v>57.999999999999993</v>
      </c>
      <c r="L103" s="17">
        <v>60</v>
      </c>
      <c r="M103" s="39">
        <v>60</v>
      </c>
      <c r="N103" s="18">
        <v>0</v>
      </c>
      <c r="O103" s="43">
        <f t="shared" si="17"/>
        <v>40</v>
      </c>
      <c r="P103" s="17">
        <v>35</v>
      </c>
      <c r="Q103" s="39">
        <v>40</v>
      </c>
      <c r="R103" s="18">
        <v>0</v>
      </c>
      <c r="S103" s="43">
        <f t="shared" si="18"/>
        <v>25</v>
      </c>
      <c r="T103" s="50">
        <f t="shared" si="19"/>
        <v>56.083333333333329</v>
      </c>
      <c r="U103" s="52"/>
    </row>
    <row r="104" spans="1:21">
      <c r="A104" s="35">
        <v>101</v>
      </c>
      <c r="B104" s="36">
        <v>2022302040207</v>
      </c>
      <c r="C104" s="37" t="s">
        <v>72</v>
      </c>
      <c r="D104" s="37" t="s">
        <v>174</v>
      </c>
      <c r="E104" s="38" t="s">
        <v>284</v>
      </c>
      <c r="F104" s="71" t="s">
        <v>413</v>
      </c>
      <c r="G104" s="17">
        <v>60</v>
      </c>
      <c r="H104" s="39">
        <v>60</v>
      </c>
      <c r="I104" s="17">
        <v>60</v>
      </c>
      <c r="J104" s="42">
        <f t="shared" si="15"/>
        <v>60</v>
      </c>
      <c r="K104" s="38">
        <f t="shared" si="16"/>
        <v>56.999999999999993</v>
      </c>
      <c r="L104" s="17">
        <v>60</v>
      </c>
      <c r="M104" s="39">
        <v>60</v>
      </c>
      <c r="N104" s="18">
        <v>0</v>
      </c>
      <c r="O104" s="43">
        <f t="shared" si="17"/>
        <v>40</v>
      </c>
      <c r="P104" s="17">
        <v>85</v>
      </c>
      <c r="Q104" s="39">
        <v>60</v>
      </c>
      <c r="R104" s="17">
        <v>15</v>
      </c>
      <c r="S104" s="43">
        <f t="shared" si="18"/>
        <v>53.333333333333336</v>
      </c>
      <c r="T104" s="50">
        <f t="shared" si="19"/>
        <v>55.416666666666657</v>
      </c>
      <c r="U104" s="51"/>
    </row>
    <row r="105" spans="1:21">
      <c r="A105" s="35">
        <v>102</v>
      </c>
      <c r="B105" s="36">
        <v>2022302040229</v>
      </c>
      <c r="C105" s="37" t="s">
        <v>72</v>
      </c>
      <c r="D105" s="37" t="s">
        <v>176</v>
      </c>
      <c r="E105" s="38" t="s">
        <v>297</v>
      </c>
      <c r="F105" s="71" t="s">
        <v>414</v>
      </c>
      <c r="G105" s="17">
        <v>65</v>
      </c>
      <c r="H105" s="39">
        <v>70</v>
      </c>
      <c r="I105" s="17">
        <v>60</v>
      </c>
      <c r="J105" s="42">
        <f t="shared" si="15"/>
        <v>65</v>
      </c>
      <c r="K105" s="38">
        <f t="shared" si="16"/>
        <v>54</v>
      </c>
      <c r="L105" s="17">
        <v>60</v>
      </c>
      <c r="M105" s="39">
        <v>60</v>
      </c>
      <c r="N105" s="18">
        <v>0</v>
      </c>
      <c r="O105" s="43">
        <f t="shared" si="17"/>
        <v>40</v>
      </c>
      <c r="P105" s="17">
        <v>75</v>
      </c>
      <c r="Q105" s="39">
        <v>15</v>
      </c>
      <c r="R105" s="17">
        <v>30</v>
      </c>
      <c r="S105" s="43">
        <f t="shared" si="18"/>
        <v>40</v>
      </c>
      <c r="T105" s="50">
        <f t="shared" si="19"/>
        <v>53</v>
      </c>
      <c r="U105" s="51"/>
    </row>
    <row r="106" spans="1:21">
      <c r="A106" s="35">
        <v>103</v>
      </c>
      <c r="B106" s="36">
        <v>2022302040323</v>
      </c>
      <c r="C106" s="37" t="s">
        <v>77</v>
      </c>
      <c r="D106" s="37" t="s">
        <v>167</v>
      </c>
      <c r="E106" s="38" t="s">
        <v>320</v>
      </c>
      <c r="F106" s="71" t="s">
        <v>415</v>
      </c>
      <c r="G106" s="17">
        <v>75</v>
      </c>
      <c r="H106" s="39">
        <v>70</v>
      </c>
      <c r="I106" s="17">
        <v>80</v>
      </c>
      <c r="J106" s="42">
        <f t="shared" si="15"/>
        <v>75</v>
      </c>
      <c r="K106" s="38">
        <f t="shared" si="16"/>
        <v>52</v>
      </c>
      <c r="L106" s="17">
        <v>60</v>
      </c>
      <c r="M106" s="39">
        <v>60</v>
      </c>
      <c r="N106" s="18">
        <v>0</v>
      </c>
      <c r="O106" s="43">
        <f t="shared" si="17"/>
        <v>40</v>
      </c>
      <c r="P106" s="17">
        <v>85</v>
      </c>
      <c r="Q106" s="39">
        <v>50</v>
      </c>
      <c r="R106" s="18">
        <v>15</v>
      </c>
      <c r="S106" s="43">
        <f t="shared" si="18"/>
        <v>50</v>
      </c>
      <c r="T106" s="50">
        <f t="shared" si="19"/>
        <v>53</v>
      </c>
      <c r="U106" s="52"/>
    </row>
    <row r="107" spans="1:21">
      <c r="A107" s="35">
        <v>104</v>
      </c>
      <c r="B107" s="36">
        <v>2021302050114</v>
      </c>
      <c r="C107" s="37" t="s">
        <v>77</v>
      </c>
      <c r="D107" s="37" t="s">
        <v>183</v>
      </c>
      <c r="E107" s="38" t="s">
        <v>321</v>
      </c>
      <c r="F107" s="71" t="s">
        <v>416</v>
      </c>
      <c r="G107" s="17">
        <v>70</v>
      </c>
      <c r="H107" s="17">
        <v>65</v>
      </c>
      <c r="I107" s="17">
        <v>0</v>
      </c>
      <c r="J107" s="42">
        <f t="shared" si="15"/>
        <v>45</v>
      </c>
      <c r="K107" s="38">
        <f t="shared" si="16"/>
        <v>57.499999999999993</v>
      </c>
      <c r="L107" s="17">
        <v>60</v>
      </c>
      <c r="M107" s="17">
        <v>60</v>
      </c>
      <c r="N107" s="17">
        <v>0</v>
      </c>
      <c r="O107" s="43">
        <f t="shared" si="17"/>
        <v>40</v>
      </c>
      <c r="P107" s="17">
        <v>15</v>
      </c>
      <c r="Q107" s="17">
        <v>0</v>
      </c>
      <c r="R107" s="17">
        <v>0</v>
      </c>
      <c r="S107" s="43">
        <f t="shared" si="18"/>
        <v>5</v>
      </c>
      <c r="T107" s="50">
        <f t="shared" si="19"/>
        <v>51.874999999999993</v>
      </c>
      <c r="U107" s="51"/>
    </row>
    <row r="108" spans="1:21">
      <c r="A108" s="35">
        <v>105</v>
      </c>
      <c r="B108" s="40">
        <v>2022302050146</v>
      </c>
      <c r="C108" s="41" t="s">
        <v>69</v>
      </c>
      <c r="D108" s="41" t="s">
        <v>173</v>
      </c>
      <c r="E108" s="13" t="s">
        <v>316</v>
      </c>
      <c r="F108" s="77" t="s">
        <v>417</v>
      </c>
      <c r="G108" s="17">
        <v>65</v>
      </c>
      <c r="H108" s="17">
        <v>80</v>
      </c>
      <c r="I108" s="16">
        <v>95</v>
      </c>
      <c r="J108" s="42">
        <f t="shared" si="15"/>
        <v>80</v>
      </c>
      <c r="K108" s="13">
        <f t="shared" si="16"/>
        <v>51.749999999999993</v>
      </c>
      <c r="L108" s="17">
        <v>60</v>
      </c>
      <c r="M108" s="17">
        <v>60</v>
      </c>
      <c r="N108" s="16">
        <v>0</v>
      </c>
      <c r="O108" s="43">
        <f t="shared" si="17"/>
        <v>40</v>
      </c>
      <c r="P108" s="17">
        <v>15</v>
      </c>
      <c r="Q108" s="17">
        <v>15</v>
      </c>
      <c r="R108" s="16">
        <v>15</v>
      </c>
      <c r="S108" s="43">
        <f t="shared" si="18"/>
        <v>15</v>
      </c>
      <c r="T108" s="50">
        <f t="shared" si="19"/>
        <v>51.562499999999993</v>
      </c>
      <c r="U108" s="53"/>
    </row>
    <row r="109" spans="1:21">
      <c r="A109" s="35">
        <v>106</v>
      </c>
      <c r="B109" s="36">
        <v>2022302040118</v>
      </c>
      <c r="C109" s="37" t="s">
        <v>69</v>
      </c>
      <c r="D109" s="37" t="s">
        <v>150</v>
      </c>
      <c r="E109" s="38" t="s">
        <v>332</v>
      </c>
      <c r="F109" s="71" t="s">
        <v>418</v>
      </c>
      <c r="G109" s="17">
        <v>65</v>
      </c>
      <c r="H109" s="39">
        <v>90</v>
      </c>
      <c r="I109" s="18">
        <v>95</v>
      </c>
      <c r="J109" s="42">
        <f t="shared" si="15"/>
        <v>83.333333333333329</v>
      </c>
      <c r="K109" s="38">
        <f t="shared" si="16"/>
        <v>46</v>
      </c>
      <c r="L109" s="17">
        <v>65</v>
      </c>
      <c r="M109" s="39">
        <v>60</v>
      </c>
      <c r="N109" s="18">
        <v>0</v>
      </c>
      <c r="O109" s="43">
        <f t="shared" si="17"/>
        <v>41.666666666666664</v>
      </c>
      <c r="P109" s="17">
        <v>100</v>
      </c>
      <c r="Q109" s="39">
        <v>100</v>
      </c>
      <c r="R109" s="18">
        <v>40</v>
      </c>
      <c r="S109" s="43">
        <f t="shared" si="18"/>
        <v>80</v>
      </c>
      <c r="T109" s="50">
        <f t="shared" si="19"/>
        <v>51</v>
      </c>
      <c r="U109" s="52"/>
    </row>
    <row r="110" spans="1:21">
      <c r="A110" s="35">
        <v>107</v>
      </c>
      <c r="B110" s="36">
        <v>2022302040329</v>
      </c>
      <c r="C110" s="37" t="s">
        <v>77</v>
      </c>
      <c r="D110" s="37" t="s">
        <v>182</v>
      </c>
      <c r="E110" s="38" t="s">
        <v>340</v>
      </c>
      <c r="F110" s="71" t="s">
        <v>419</v>
      </c>
      <c r="G110" s="17">
        <v>0</v>
      </c>
      <c r="H110" s="39">
        <v>70</v>
      </c>
      <c r="I110" s="18">
        <v>80</v>
      </c>
      <c r="J110" s="42">
        <f t="shared" si="15"/>
        <v>50</v>
      </c>
      <c r="K110" s="38">
        <f t="shared" si="16"/>
        <v>55.000000000000007</v>
      </c>
      <c r="L110" s="17">
        <v>60</v>
      </c>
      <c r="M110" s="39">
        <v>60</v>
      </c>
      <c r="N110" s="18">
        <v>0</v>
      </c>
      <c r="O110" s="43">
        <f t="shared" si="17"/>
        <v>40</v>
      </c>
      <c r="P110" s="17">
        <v>0</v>
      </c>
      <c r="Q110" s="39">
        <v>15</v>
      </c>
      <c r="R110" s="18">
        <v>0</v>
      </c>
      <c r="S110" s="43">
        <f t="shared" si="18"/>
        <v>5</v>
      </c>
      <c r="T110" s="50">
        <f t="shared" si="19"/>
        <v>50.500000000000007</v>
      </c>
      <c r="U110" s="52"/>
    </row>
    <row r="111" spans="1:21">
      <c r="A111" s="35">
        <v>108</v>
      </c>
      <c r="B111" s="36">
        <v>2022302040222</v>
      </c>
      <c r="C111" s="37" t="s">
        <v>72</v>
      </c>
      <c r="D111" s="37" t="s">
        <v>179</v>
      </c>
      <c r="E111" s="38" t="s">
        <v>330</v>
      </c>
      <c r="F111" s="71" t="s">
        <v>420</v>
      </c>
      <c r="G111" s="17">
        <v>60</v>
      </c>
      <c r="H111" s="39">
        <v>60</v>
      </c>
      <c r="I111" s="18">
        <v>60</v>
      </c>
      <c r="J111" s="42">
        <f t="shared" si="15"/>
        <v>60</v>
      </c>
      <c r="K111" s="38">
        <f t="shared" si="16"/>
        <v>46.75</v>
      </c>
      <c r="L111" s="17">
        <v>65</v>
      </c>
      <c r="M111" s="39">
        <v>60</v>
      </c>
      <c r="N111" s="18">
        <v>0</v>
      </c>
      <c r="O111" s="43">
        <f t="shared" si="17"/>
        <v>41.666666666666664</v>
      </c>
      <c r="P111" s="17">
        <v>35</v>
      </c>
      <c r="Q111" s="39">
        <v>5</v>
      </c>
      <c r="R111" s="18">
        <v>30</v>
      </c>
      <c r="S111" s="43">
        <f t="shared" si="18"/>
        <v>23.333333333333332</v>
      </c>
      <c r="T111" s="50">
        <f t="shared" si="19"/>
        <v>46.395833333333329</v>
      </c>
      <c r="U111" s="52"/>
    </row>
    <row r="112" spans="1:21">
      <c r="A112" s="35">
        <v>109</v>
      </c>
      <c r="B112" s="36">
        <v>2022302040224</v>
      </c>
      <c r="C112" s="37" t="s">
        <v>72</v>
      </c>
      <c r="D112" s="37" t="s">
        <v>180</v>
      </c>
      <c r="E112" s="38" t="s">
        <v>306</v>
      </c>
      <c r="F112" s="71" t="s">
        <v>421</v>
      </c>
      <c r="G112" s="17">
        <v>60</v>
      </c>
      <c r="H112" s="39">
        <v>60</v>
      </c>
      <c r="I112" s="17">
        <v>60</v>
      </c>
      <c r="J112" s="42">
        <f t="shared" si="15"/>
        <v>60</v>
      </c>
      <c r="K112" s="38">
        <f t="shared" si="16"/>
        <v>39</v>
      </c>
      <c r="L112" s="17">
        <v>60</v>
      </c>
      <c r="M112" s="39">
        <v>60</v>
      </c>
      <c r="N112" s="17">
        <v>0</v>
      </c>
      <c r="O112" s="43">
        <f t="shared" si="17"/>
        <v>40</v>
      </c>
      <c r="P112" s="17">
        <v>40</v>
      </c>
      <c r="Q112" s="39">
        <v>15</v>
      </c>
      <c r="R112" s="18">
        <v>0</v>
      </c>
      <c r="S112" s="43">
        <f t="shared" si="18"/>
        <v>18.333333333333332</v>
      </c>
      <c r="T112" s="50">
        <f t="shared" si="19"/>
        <v>40.166666666666664</v>
      </c>
      <c r="U112" s="51"/>
    </row>
    <row r="113" spans="1:21">
      <c r="A113" s="35">
        <v>110</v>
      </c>
      <c r="B113" s="55">
        <v>2022302040130</v>
      </c>
      <c r="C113" s="56" t="s">
        <v>69</v>
      </c>
      <c r="D113" s="56" t="s">
        <v>181</v>
      </c>
      <c r="E113" s="57" t="s">
        <v>286</v>
      </c>
      <c r="F113" s="79" t="s">
        <v>422</v>
      </c>
      <c r="G113" s="17">
        <v>60</v>
      </c>
      <c r="H113" s="17">
        <v>80</v>
      </c>
      <c r="I113" s="74">
        <v>0</v>
      </c>
      <c r="J113" s="42">
        <f t="shared" si="15"/>
        <v>46.666666666666664</v>
      </c>
      <c r="K113" s="38">
        <f t="shared" si="16"/>
        <v>33.75</v>
      </c>
      <c r="L113" s="17">
        <v>60</v>
      </c>
      <c r="M113" s="17">
        <v>60</v>
      </c>
      <c r="N113" s="73">
        <v>0</v>
      </c>
      <c r="O113" s="43">
        <f t="shared" si="17"/>
        <v>40</v>
      </c>
      <c r="P113" s="17">
        <v>60</v>
      </c>
      <c r="Q113" s="17">
        <v>35</v>
      </c>
      <c r="R113" s="74">
        <v>0</v>
      </c>
      <c r="S113" s="43">
        <f t="shared" si="18"/>
        <v>31.666666666666668</v>
      </c>
      <c r="T113" s="50">
        <f t="shared" si="19"/>
        <v>35.562500000000007</v>
      </c>
      <c r="U113" s="76"/>
    </row>
  </sheetData>
  <autoFilter ref="A3:U113">
    <sortState ref="A4:U113">
      <sortCondition descending="1" ref="T3:T113"/>
    </sortState>
  </autoFilter>
  <mergeCells count="2">
    <mergeCell ref="A1:U1"/>
    <mergeCell ref="A2:U2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="115" zoomScaleNormal="115" workbookViewId="0">
      <selection activeCell="H17" sqref="H17"/>
    </sheetView>
  </sheetViews>
  <sheetFormatPr defaultColWidth="8.875" defaultRowHeight="13.5"/>
  <cols>
    <col min="1" max="1" width="4.875" customWidth="1"/>
    <col min="2" max="2" width="15.25" style="4" customWidth="1"/>
    <col min="3" max="3" width="9.375" customWidth="1"/>
    <col min="4" max="4" width="10" customWidth="1"/>
    <col min="5" max="5" width="7.125" customWidth="1"/>
    <col min="6" max="6" width="7" customWidth="1"/>
    <col min="7" max="9" width="5.75" customWidth="1"/>
    <col min="10" max="10" width="8.5" customWidth="1"/>
    <col min="11" max="11" width="6.125" customWidth="1"/>
    <col min="12" max="14" width="7.375" customWidth="1"/>
    <col min="15" max="15" width="9.25" customWidth="1"/>
    <col min="16" max="18" width="9" customWidth="1"/>
    <col min="19" max="19" width="9.5" customWidth="1"/>
    <col min="20" max="20" width="10.5" customWidth="1"/>
    <col min="21" max="21" width="20.875" customWidth="1"/>
  </cols>
  <sheetData>
    <row r="1" spans="1:21" s="1" customFormat="1" ht="44.25" customHeight="1">
      <c r="A1" s="80" t="s">
        <v>185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1" customFormat="1" ht="17.25" customHeight="1">
      <c r="A2" s="83" t="s">
        <v>1</v>
      </c>
      <c r="B2" s="84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2" customFormat="1" ht="54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22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23" t="s">
        <v>16</v>
      </c>
      <c r="P3" s="7" t="s">
        <v>17</v>
      </c>
      <c r="Q3" s="7" t="s">
        <v>18</v>
      </c>
      <c r="R3" s="7" t="s">
        <v>19</v>
      </c>
      <c r="S3" s="23" t="s">
        <v>20</v>
      </c>
      <c r="T3" s="7" t="s">
        <v>21</v>
      </c>
      <c r="U3" s="7" t="s">
        <v>22</v>
      </c>
    </row>
    <row r="4" spans="1:21" s="3" customFormat="1">
      <c r="A4" s="9">
        <v>1</v>
      </c>
      <c r="B4" s="10">
        <v>2022310060307</v>
      </c>
      <c r="C4" s="11" t="s">
        <v>186</v>
      </c>
      <c r="D4" s="12" t="s">
        <v>191</v>
      </c>
      <c r="E4" s="13" t="s">
        <v>203</v>
      </c>
      <c r="F4" s="13" t="s">
        <v>212</v>
      </c>
      <c r="G4" s="18">
        <v>60</v>
      </c>
      <c r="H4" s="15">
        <v>75</v>
      </c>
      <c r="I4" s="16">
        <v>100</v>
      </c>
      <c r="J4" s="24">
        <f t="shared" ref="J4:J14" si="0">AVERAGE(G4:I4)</f>
        <v>78.333333333333329</v>
      </c>
      <c r="K4" s="13">
        <f t="shared" ref="K4:K14" si="1">E4*25</f>
        <v>95</v>
      </c>
      <c r="L4" s="17">
        <v>70</v>
      </c>
      <c r="M4" s="25">
        <v>75</v>
      </c>
      <c r="N4" s="16">
        <v>100</v>
      </c>
      <c r="O4" s="26">
        <f t="shared" ref="O4:O14" si="2">AVERAGE(L4:N4)</f>
        <v>81.666666666666671</v>
      </c>
      <c r="P4" s="17">
        <v>100</v>
      </c>
      <c r="Q4" s="25">
        <v>85</v>
      </c>
      <c r="R4" s="16">
        <v>100</v>
      </c>
      <c r="S4" s="26">
        <f t="shared" ref="S4:S14" si="3">AVERAGE(P4:R4)</f>
        <v>95</v>
      </c>
      <c r="T4" s="28">
        <f t="shared" ref="T4:T14" si="4">J4*0.1+K4*0.75+O4*0.1+S4*0.05</f>
        <v>92</v>
      </c>
      <c r="U4" s="29"/>
    </row>
    <row r="5" spans="1:21" s="3" customFormat="1">
      <c r="A5" s="9">
        <v>2</v>
      </c>
      <c r="B5" s="10">
        <v>2022324010213</v>
      </c>
      <c r="C5" s="11" t="s">
        <v>186</v>
      </c>
      <c r="D5" s="12" t="s">
        <v>192</v>
      </c>
      <c r="E5" s="13" t="s">
        <v>203</v>
      </c>
      <c r="F5" s="13" t="s">
        <v>212</v>
      </c>
      <c r="G5" s="9">
        <v>60</v>
      </c>
      <c r="H5" s="15">
        <v>65</v>
      </c>
      <c r="I5" s="9">
        <v>65</v>
      </c>
      <c r="J5" s="24">
        <f t="shared" si="0"/>
        <v>63.333333333333336</v>
      </c>
      <c r="K5" s="13">
        <f t="shared" si="1"/>
        <v>95</v>
      </c>
      <c r="L5" s="16">
        <v>75</v>
      </c>
      <c r="M5" s="25">
        <v>85</v>
      </c>
      <c r="N5" s="16">
        <v>95</v>
      </c>
      <c r="O5" s="26">
        <f t="shared" si="2"/>
        <v>85</v>
      </c>
      <c r="P5" s="16">
        <v>100</v>
      </c>
      <c r="Q5" s="25">
        <v>60</v>
      </c>
      <c r="R5" s="16">
        <v>95</v>
      </c>
      <c r="S5" s="26">
        <f t="shared" si="3"/>
        <v>85</v>
      </c>
      <c r="T5" s="28">
        <f t="shared" si="4"/>
        <v>90.333333333333329</v>
      </c>
      <c r="U5" s="29"/>
    </row>
    <row r="6" spans="1:21" s="3" customFormat="1">
      <c r="A6" s="9">
        <v>3</v>
      </c>
      <c r="B6" s="10">
        <v>2022317010217</v>
      </c>
      <c r="C6" s="11" t="s">
        <v>186</v>
      </c>
      <c r="D6" s="12" t="s">
        <v>188</v>
      </c>
      <c r="E6" s="13" t="s">
        <v>201</v>
      </c>
      <c r="F6" s="13" t="s">
        <v>210</v>
      </c>
      <c r="G6" s="16">
        <v>65</v>
      </c>
      <c r="H6" s="15">
        <v>100</v>
      </c>
      <c r="I6" s="16">
        <v>90</v>
      </c>
      <c r="J6" s="24">
        <f t="shared" si="0"/>
        <v>85</v>
      </c>
      <c r="K6" s="13">
        <f t="shared" si="1"/>
        <v>89.25</v>
      </c>
      <c r="L6" s="9">
        <v>75</v>
      </c>
      <c r="M6" s="25">
        <v>70</v>
      </c>
      <c r="N6" s="9">
        <v>100</v>
      </c>
      <c r="O6" s="26">
        <f t="shared" si="2"/>
        <v>81.666666666666671</v>
      </c>
      <c r="P6" s="16">
        <v>100</v>
      </c>
      <c r="Q6" s="25">
        <v>85</v>
      </c>
      <c r="R6" s="16">
        <v>95</v>
      </c>
      <c r="S6" s="26">
        <f t="shared" si="3"/>
        <v>93.333333333333329</v>
      </c>
      <c r="T6" s="28">
        <f t="shared" si="4"/>
        <v>88.270833333333343</v>
      </c>
      <c r="U6" s="29"/>
    </row>
    <row r="7" spans="1:21" s="3" customFormat="1">
      <c r="A7" s="9">
        <v>4</v>
      </c>
      <c r="B7" s="10">
        <v>2022317010211</v>
      </c>
      <c r="C7" s="11" t="s">
        <v>186</v>
      </c>
      <c r="D7" s="12" t="s">
        <v>190</v>
      </c>
      <c r="E7" s="13" t="s">
        <v>201</v>
      </c>
      <c r="F7" s="13" t="s">
        <v>210</v>
      </c>
      <c r="G7" s="17">
        <v>70</v>
      </c>
      <c r="H7" s="15">
        <v>90</v>
      </c>
      <c r="I7" s="16">
        <v>65</v>
      </c>
      <c r="J7" s="24">
        <f t="shared" si="0"/>
        <v>75</v>
      </c>
      <c r="K7" s="13">
        <f t="shared" si="1"/>
        <v>89.25</v>
      </c>
      <c r="L7" s="17">
        <v>75</v>
      </c>
      <c r="M7" s="25">
        <v>100</v>
      </c>
      <c r="N7" s="9">
        <v>100</v>
      </c>
      <c r="O7" s="26">
        <f t="shared" si="2"/>
        <v>91.666666666666671</v>
      </c>
      <c r="P7" s="17">
        <v>85</v>
      </c>
      <c r="Q7" s="25">
        <v>75</v>
      </c>
      <c r="R7" s="16">
        <v>95</v>
      </c>
      <c r="S7" s="26">
        <f t="shared" si="3"/>
        <v>85</v>
      </c>
      <c r="T7" s="28">
        <f t="shared" si="4"/>
        <v>87.854166666666671</v>
      </c>
      <c r="U7" s="29"/>
    </row>
    <row r="8" spans="1:21" s="3" customFormat="1">
      <c r="A8" s="9">
        <v>5</v>
      </c>
      <c r="B8" s="10">
        <v>2022302040305</v>
      </c>
      <c r="C8" s="11" t="s">
        <v>186</v>
      </c>
      <c r="D8" s="12" t="s">
        <v>187</v>
      </c>
      <c r="E8" s="13" t="s">
        <v>202</v>
      </c>
      <c r="F8" s="13" t="s">
        <v>211</v>
      </c>
      <c r="G8" s="14">
        <v>75</v>
      </c>
      <c r="H8" s="15">
        <v>100</v>
      </c>
      <c r="I8" s="16">
        <v>95</v>
      </c>
      <c r="J8" s="24">
        <f t="shared" si="0"/>
        <v>90</v>
      </c>
      <c r="K8" s="13">
        <f t="shared" si="1"/>
        <v>85.5</v>
      </c>
      <c r="L8" s="17">
        <v>90</v>
      </c>
      <c r="M8" s="25">
        <v>75</v>
      </c>
      <c r="N8" s="9">
        <v>100</v>
      </c>
      <c r="O8" s="26">
        <f t="shared" si="2"/>
        <v>88.333333333333329</v>
      </c>
      <c r="P8" s="14">
        <v>100</v>
      </c>
      <c r="Q8" s="25">
        <v>100</v>
      </c>
      <c r="R8" s="16">
        <v>95</v>
      </c>
      <c r="S8" s="26">
        <f t="shared" si="3"/>
        <v>98.333333333333329</v>
      </c>
      <c r="T8" s="28">
        <f t="shared" si="4"/>
        <v>86.875</v>
      </c>
      <c r="U8" s="29"/>
    </row>
    <row r="9" spans="1:21" s="3" customFormat="1">
      <c r="A9" s="9">
        <v>6</v>
      </c>
      <c r="B9" s="10">
        <v>2022306100510</v>
      </c>
      <c r="C9" s="11" t="s">
        <v>186</v>
      </c>
      <c r="D9" s="12" t="s">
        <v>189</v>
      </c>
      <c r="E9" s="13" t="s">
        <v>200</v>
      </c>
      <c r="F9" s="13" t="s">
        <v>209</v>
      </c>
      <c r="G9" s="17">
        <v>65</v>
      </c>
      <c r="H9" s="15">
        <v>80</v>
      </c>
      <c r="I9" s="9">
        <v>65</v>
      </c>
      <c r="J9" s="24">
        <f t="shared" si="0"/>
        <v>70</v>
      </c>
      <c r="K9" s="13">
        <f t="shared" si="1"/>
        <v>86.75</v>
      </c>
      <c r="L9" s="18">
        <v>90</v>
      </c>
      <c r="M9" s="25">
        <v>100</v>
      </c>
      <c r="N9" s="9">
        <v>100</v>
      </c>
      <c r="O9" s="26">
        <f t="shared" si="2"/>
        <v>96.666666666666671</v>
      </c>
      <c r="P9" s="17">
        <v>90</v>
      </c>
      <c r="Q9" s="25">
        <v>100</v>
      </c>
      <c r="R9" s="9">
        <v>70</v>
      </c>
      <c r="S9" s="26">
        <f t="shared" si="3"/>
        <v>86.666666666666671</v>
      </c>
      <c r="T9" s="28">
        <f t="shared" si="4"/>
        <v>86.0625</v>
      </c>
      <c r="U9" s="30"/>
    </row>
    <row r="10" spans="1:21" s="3" customFormat="1">
      <c r="A10" s="9">
        <v>7</v>
      </c>
      <c r="B10" s="10">
        <v>2022304010211</v>
      </c>
      <c r="C10" s="11" t="s">
        <v>186</v>
      </c>
      <c r="D10" s="12" t="s">
        <v>196</v>
      </c>
      <c r="E10" s="13" t="s">
        <v>199</v>
      </c>
      <c r="F10" s="13" t="s">
        <v>208</v>
      </c>
      <c r="G10" s="17">
        <v>60</v>
      </c>
      <c r="H10" s="15">
        <v>75</v>
      </c>
      <c r="I10" s="9">
        <v>65</v>
      </c>
      <c r="J10" s="24">
        <f t="shared" si="0"/>
        <v>66.666666666666671</v>
      </c>
      <c r="K10" s="13">
        <f t="shared" si="1"/>
        <v>92.25</v>
      </c>
      <c r="L10" s="17">
        <v>75</v>
      </c>
      <c r="M10" s="25">
        <v>60</v>
      </c>
      <c r="N10" s="16">
        <v>60</v>
      </c>
      <c r="O10" s="26">
        <f t="shared" si="2"/>
        <v>65</v>
      </c>
      <c r="P10" s="18">
        <v>80</v>
      </c>
      <c r="Q10" s="25">
        <v>50</v>
      </c>
      <c r="R10" s="9">
        <v>50</v>
      </c>
      <c r="S10" s="26">
        <f t="shared" si="3"/>
        <v>60</v>
      </c>
      <c r="T10" s="28">
        <f t="shared" si="4"/>
        <v>85.354166666666671</v>
      </c>
      <c r="U10" s="29"/>
    </row>
    <row r="11" spans="1:21" s="3" customFormat="1">
      <c r="A11" s="9">
        <v>8</v>
      </c>
      <c r="B11" s="10">
        <v>2022317010107</v>
      </c>
      <c r="C11" s="11" t="s">
        <v>186</v>
      </c>
      <c r="D11" s="12" t="s">
        <v>194</v>
      </c>
      <c r="E11" s="13" t="s">
        <v>204</v>
      </c>
      <c r="F11" s="13" t="s">
        <v>213</v>
      </c>
      <c r="G11" s="18">
        <v>80</v>
      </c>
      <c r="H11" s="15">
        <v>65</v>
      </c>
      <c r="I11" s="16">
        <v>65</v>
      </c>
      <c r="J11" s="24">
        <f t="shared" si="0"/>
        <v>70</v>
      </c>
      <c r="K11" s="13">
        <f t="shared" si="1"/>
        <v>84</v>
      </c>
      <c r="L11" s="17">
        <v>65</v>
      </c>
      <c r="M11" s="25">
        <v>75</v>
      </c>
      <c r="N11" s="16">
        <v>90</v>
      </c>
      <c r="O11" s="26">
        <f t="shared" si="2"/>
        <v>76.666666666666671</v>
      </c>
      <c r="P11" s="17">
        <v>75</v>
      </c>
      <c r="Q11" s="25">
        <v>85</v>
      </c>
      <c r="R11" s="16">
        <v>75</v>
      </c>
      <c r="S11" s="26">
        <f t="shared" si="3"/>
        <v>78.333333333333329</v>
      </c>
      <c r="T11" s="28">
        <f t="shared" si="4"/>
        <v>81.583333333333343</v>
      </c>
      <c r="U11" s="29"/>
    </row>
    <row r="12" spans="1:21" s="3" customFormat="1">
      <c r="A12" s="9">
        <v>9</v>
      </c>
      <c r="B12" s="10">
        <v>2022307140213</v>
      </c>
      <c r="C12" s="11" t="s">
        <v>186</v>
      </c>
      <c r="D12" s="12" t="s">
        <v>193</v>
      </c>
      <c r="E12" s="13" t="s">
        <v>206</v>
      </c>
      <c r="F12" s="13" t="s">
        <v>215</v>
      </c>
      <c r="G12" s="17">
        <v>80</v>
      </c>
      <c r="H12" s="15">
        <v>85</v>
      </c>
      <c r="I12" s="16">
        <v>70</v>
      </c>
      <c r="J12" s="24">
        <f t="shared" si="0"/>
        <v>78.333333333333329</v>
      </c>
      <c r="K12" s="13">
        <f t="shared" si="1"/>
        <v>81.25</v>
      </c>
      <c r="L12" s="17">
        <v>65</v>
      </c>
      <c r="M12" s="25">
        <v>70</v>
      </c>
      <c r="N12" s="16">
        <v>60</v>
      </c>
      <c r="O12" s="26">
        <f t="shared" si="2"/>
        <v>65</v>
      </c>
      <c r="P12" s="17">
        <v>100</v>
      </c>
      <c r="Q12" s="25">
        <v>90</v>
      </c>
      <c r="R12" s="16">
        <v>95</v>
      </c>
      <c r="S12" s="26">
        <f t="shared" si="3"/>
        <v>95</v>
      </c>
      <c r="T12" s="28">
        <f t="shared" si="4"/>
        <v>80.020833333333329</v>
      </c>
      <c r="U12" s="29"/>
    </row>
    <row r="13" spans="1:21" s="3" customFormat="1" ht="18" customHeight="1">
      <c r="A13" s="9">
        <v>10</v>
      </c>
      <c r="B13" s="10">
        <v>2022302040321</v>
      </c>
      <c r="C13" s="11" t="s">
        <v>186</v>
      </c>
      <c r="D13" s="12" t="s">
        <v>195</v>
      </c>
      <c r="E13" s="13" t="s">
        <v>198</v>
      </c>
      <c r="F13" s="13" t="s">
        <v>207</v>
      </c>
      <c r="G13" s="14">
        <v>65</v>
      </c>
      <c r="H13" s="15">
        <v>75</v>
      </c>
      <c r="I13" s="16">
        <v>65</v>
      </c>
      <c r="J13" s="24">
        <f t="shared" si="0"/>
        <v>68.333333333333329</v>
      </c>
      <c r="K13" s="13">
        <f t="shared" si="1"/>
        <v>78</v>
      </c>
      <c r="L13" s="17">
        <v>60</v>
      </c>
      <c r="M13" s="25">
        <v>60</v>
      </c>
      <c r="N13" s="27">
        <v>70</v>
      </c>
      <c r="O13" s="26">
        <f t="shared" si="2"/>
        <v>63.333333333333336</v>
      </c>
      <c r="P13" s="14">
        <v>80</v>
      </c>
      <c r="Q13" s="25">
        <v>90</v>
      </c>
      <c r="R13" s="16">
        <v>55</v>
      </c>
      <c r="S13" s="26">
        <f t="shared" si="3"/>
        <v>75</v>
      </c>
      <c r="T13" s="28">
        <f t="shared" si="4"/>
        <v>75.416666666666657</v>
      </c>
      <c r="U13" s="29"/>
    </row>
    <row r="14" spans="1:21" s="3" customFormat="1">
      <c r="A14" s="9">
        <v>11</v>
      </c>
      <c r="B14" s="10">
        <v>2022306100615</v>
      </c>
      <c r="C14" s="11" t="s">
        <v>186</v>
      </c>
      <c r="D14" s="12" t="s">
        <v>197</v>
      </c>
      <c r="E14" s="13" t="s">
        <v>205</v>
      </c>
      <c r="F14" s="13" t="s">
        <v>214</v>
      </c>
      <c r="G14" s="17">
        <v>75</v>
      </c>
      <c r="H14" s="15">
        <v>60</v>
      </c>
      <c r="I14" s="9">
        <v>60</v>
      </c>
      <c r="J14" s="24">
        <f t="shared" si="0"/>
        <v>65</v>
      </c>
      <c r="K14" s="13">
        <f t="shared" si="1"/>
        <v>75.25</v>
      </c>
      <c r="L14" s="17">
        <v>60</v>
      </c>
      <c r="M14" s="25">
        <v>60</v>
      </c>
      <c r="N14" s="16">
        <v>60</v>
      </c>
      <c r="O14" s="26">
        <f t="shared" si="2"/>
        <v>60</v>
      </c>
      <c r="P14" s="17">
        <v>50</v>
      </c>
      <c r="Q14" s="25">
        <v>15</v>
      </c>
      <c r="R14" s="9">
        <v>15</v>
      </c>
      <c r="S14" s="26">
        <f t="shared" si="3"/>
        <v>26.666666666666668</v>
      </c>
      <c r="T14" s="28">
        <f t="shared" si="4"/>
        <v>70.270833333333329</v>
      </c>
      <c r="U14" s="29"/>
    </row>
    <row r="15" spans="1:21" s="3" customFormat="1" ht="66" customHeight="1">
      <c r="A15" s="19"/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s="3" customFormat="1">
      <c r="B16" s="21"/>
    </row>
    <row r="17" spans="2:2" s="3" customFormat="1">
      <c r="B17" s="21"/>
    </row>
  </sheetData>
  <autoFilter ref="A3:U14">
    <sortState ref="A4:U14">
      <sortCondition descending="1" ref="T3:T14"/>
    </sortState>
  </autoFilter>
  <mergeCells count="2">
    <mergeCell ref="A1:U1"/>
    <mergeCell ref="A2:U2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:s="http://schemas.openxmlformats.org/spreadsheetml/2006/main" xmlns="https://web.wps.cn/et/2018/main">
  <pixelatorList sheetStid="1"/>
  <pixelatorList sheetStid="2"/>
  <pixelatorList sheetStid="3"/>
  <pixelatorList sheetStid="5"/>
  <pixelatorList sheetStid="7"/>
  <pixelatorList sheetStid="8"/>
</pixelators>
</file>

<file path=customXml/item2.xml><?xml version="1.0" encoding="utf-8"?>
<independentViews xmlns="https://web.wps.cn/et/2018/main"/>
</file>

<file path=customXml/item3.xml><?xml version="1.0" encoding="utf-8"?>
<woProps xmlns:s="http://schemas.openxmlformats.org/spreadsheetml/2006/main" xmlns="https://web.wps.cn/et/2018/main">
  <woSheetsProps>
    <woSheetProps interlineOnOff="0" interlineColor="0" isDashBoardSheet="0" isDbSheet="0" sheetStid="1" isDbDashBoardSheet="0">
      <cellprotection/>
    </woSheetProps>
    <woSheetProps interlineOnOff="0" interlineColor="0" isDashBoardSheet="0" isDbSheet="0" sheetStid="2" isDbDashBoardSheet="0">
      <cellprotection/>
    </woSheetProps>
    <woSheetProps interlineOnOff="0" interlineColor="0" isDashBoardSheet="0" isDbSheet="0" sheetStid="3" isDbDashBoardSheet="0">
      <cellprotection/>
    </woSheetProps>
    <woSheetProps interlineOnOff="0" interlineColor="0" isDashBoardSheet="0" isDbSheet="0" sheetStid="5" isDbDashBoardSheet="0">
      <cellprotection/>
    </woSheetProps>
    <woSheetProps interlineOnOff="0" interlineColor="0" isDashBoardSheet="0" isDbSheet="0" sheetStid="7" isDbDashBoardSheet="0">
      <cellprotection/>
    </woSheetProps>
  </woSheetsProps>
  <woBookProps>
    <bookSettings isAutoUpdatePaused="0" coreConquerUserId="" isFilterShared="1" filterType="conn" isInserPicAsAttachment="0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试验221</vt:lpstr>
      <vt:lpstr>基地班</vt:lpstr>
      <vt:lpstr>生技221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2006-10-08T16:00:00Z</dcterms:created>
  <dcterms:modified xsi:type="dcterms:W3CDTF">2025-09-08T06:53:48Z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6E93D66E7869730FE746B668BF8484A3_43</vt:lpwstr>
  </property>
  <property fmtid="{D5CDD505-2E9C-101B-9397-08002B2CF9AE}" pid="3" name="KSOProductBuildVer">
    <vt:lpwstr>2052-12.1.0.22529</vt:lpwstr>
  </property>
</Properties>
</file>