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qx\Desktop\26-27-1待办事项\9.10 法医推免\"/>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DELL5</author>
  </authors>
  <commentList>
    <comment ref="B5" authorId="0">
      <text>
        <r>
          <rPr>
            <b/>
            <sz val="9"/>
            <rFont val="宋体"/>
            <charset val="134"/>
          </rPr>
          <t>批注:</t>
        </r>
        <r>
          <rPr>
            <sz val="9"/>
            <rFont val="宋体"/>
            <charset val="134"/>
          </rPr>
          <t xml:space="preserve">
每人仅限填一行，单元格内有下拉菜单的，请按菜单内容填写。</t>
        </r>
      </text>
    </comment>
    <comment ref="O5" authorId="0">
      <text>
        <r>
          <rPr>
            <b/>
            <sz val="9"/>
            <rFont val="宋体"/>
            <charset val="134"/>
          </rPr>
          <t>批注:</t>
        </r>
        <r>
          <rPr>
            <sz val="9"/>
            <rFont val="宋体"/>
            <charset val="134"/>
          </rPr>
          <t xml:space="preserve">
多个项目的，请用1、2、3…按顺序依次列出，后续项目级别、成员级别等内容填写也用1、2、3…依次相对应（须去除单元格内下拉菜单格式，填报内容符合下拉菜单内要求）</t>
        </r>
      </text>
    </comment>
    <comment ref="B8" authorId="0">
      <text>
        <r>
          <rPr>
            <b/>
            <sz val="9"/>
            <rFont val="宋体"/>
            <charset val="134"/>
          </rPr>
          <t>批注:</t>
        </r>
        <r>
          <rPr>
            <sz val="9"/>
            <rFont val="宋体"/>
            <charset val="134"/>
          </rPr>
          <t xml:space="preserve">
每人仅限填一行，单元格内有下拉菜单的，请按菜单内容填写。</t>
        </r>
      </text>
    </comment>
    <comment ref="O8" authorId="0">
      <text>
        <r>
          <rPr>
            <b/>
            <sz val="9"/>
            <rFont val="宋体"/>
            <charset val="134"/>
          </rPr>
          <t>批注:</t>
        </r>
        <r>
          <rPr>
            <sz val="9"/>
            <rFont val="宋体"/>
            <charset val="134"/>
          </rPr>
          <t xml:space="preserve">
多个项目的，请用1、2、3…按顺序依次列出，后续项目级别、成员级别等内容填写也用1、2、3…依次相对应（须去除单元格内下拉菜单格式，填报内容符合下拉菜单内要求）</t>
        </r>
      </text>
    </comment>
    <comment ref="B9" authorId="0">
      <text>
        <r>
          <rPr>
            <b/>
            <sz val="9"/>
            <rFont val="宋体"/>
            <charset val="134"/>
          </rPr>
          <t>批注:</t>
        </r>
        <r>
          <rPr>
            <sz val="9"/>
            <rFont val="宋体"/>
            <charset val="134"/>
          </rPr>
          <t xml:space="preserve">
每人仅限填一行，单元格内有下拉菜单的，请按菜单内容填写。</t>
        </r>
      </text>
    </comment>
    <comment ref="O9" authorId="0">
      <text>
        <r>
          <rPr>
            <b/>
            <sz val="9"/>
            <rFont val="宋体"/>
            <charset val="134"/>
          </rPr>
          <t>批注:</t>
        </r>
        <r>
          <rPr>
            <sz val="9"/>
            <rFont val="宋体"/>
            <charset val="134"/>
          </rPr>
          <t xml:space="preserve">
多个项目的，请用1、2、3…按顺序依次列出，后续项目级别、成员级别等内容填写也用1、2、3…依次相对应（须去除单元格内下拉菜单格式，填报内容符合下拉菜单内要求）</t>
        </r>
      </text>
    </comment>
    <comment ref="B10" authorId="0">
      <text/>
    </comment>
    <comment ref="O10" authorId="0">
      <text/>
    </comment>
    <comment ref="B11" authorId="0">
      <text>
        <r>
          <rPr>
            <b/>
            <sz val="9"/>
            <rFont val="宋体"/>
            <charset val="134"/>
          </rPr>
          <t>批注:</t>
        </r>
        <r>
          <rPr>
            <sz val="9"/>
            <rFont val="宋体"/>
            <charset val="134"/>
          </rPr>
          <t xml:space="preserve">
每人仅限填一行，单元格内有下拉菜单的，请按菜单内容填写。</t>
        </r>
      </text>
    </comment>
  </commentList>
</comments>
</file>

<file path=xl/sharedStrings.xml><?xml version="1.0" encoding="utf-8"?>
<sst xmlns="http://schemas.openxmlformats.org/spreadsheetml/2006/main" count="286" uniqueCount="171">
  <si>
    <t>学号</t>
  </si>
  <si>
    <t>姓名</t>
  </si>
  <si>
    <t>专业</t>
  </si>
  <si>
    <t>班级</t>
  </si>
  <si>
    <t>参军入伍
服兵役</t>
  </si>
  <si>
    <t>参加志愿服务</t>
  </si>
  <si>
    <t>到国际组织实习</t>
  </si>
  <si>
    <t>科研成果</t>
  </si>
  <si>
    <t>竞赛获奖</t>
  </si>
  <si>
    <t>发展素质加分总计</t>
  </si>
  <si>
    <t>入伍时间</t>
  </si>
  <si>
    <t>加分</t>
  </si>
  <si>
    <t>志愿服务时间(小时)</t>
  </si>
  <si>
    <t>获得志愿服务等党团社会工作荣誉</t>
  </si>
  <si>
    <t>类别</t>
  </si>
  <si>
    <t>实习内容</t>
  </si>
  <si>
    <t>实习时间</t>
  </si>
  <si>
    <t>大学生
创新创业实践计划</t>
  </si>
  <si>
    <t>莙政基金项目</t>
  </si>
  <si>
    <t>学校大学生课外学术科研基金项目、医学院学生
课外科研项目</t>
  </si>
  <si>
    <t>学术论文</t>
  </si>
  <si>
    <t>专利</t>
  </si>
  <si>
    <t>“挑战杯”、“互联网+”、“创青春”
三大赛</t>
  </si>
  <si>
    <t>专业技能竞赛</t>
  </si>
  <si>
    <t>专业知识竞赛</t>
  </si>
  <si>
    <t>非专业类竞赛</t>
  </si>
  <si>
    <t>项目名称</t>
  </si>
  <si>
    <t>项目级别</t>
  </si>
  <si>
    <t>成员级别</t>
  </si>
  <si>
    <t>完成类别</t>
  </si>
  <si>
    <t>完成情况</t>
  </si>
  <si>
    <t>论文题目</t>
  </si>
  <si>
    <t>期刊名称</t>
  </si>
  <si>
    <t>期刊号</t>
  </si>
  <si>
    <t>论文级别</t>
  </si>
  <si>
    <t>作者排名</t>
  </si>
  <si>
    <t>专利名称</t>
  </si>
  <si>
    <t>专利级别</t>
  </si>
  <si>
    <t>成员排名</t>
  </si>
  <si>
    <t>项目等级</t>
  </si>
  <si>
    <t>获奖级别</t>
  </si>
  <si>
    <t>成员</t>
  </si>
  <si>
    <t>2230511018</t>
  </si>
  <si>
    <t>陈娜</t>
  </si>
  <si>
    <t>法医学</t>
  </si>
  <si>
    <t>22级法医班</t>
  </si>
  <si>
    <t>平均每学年≥54h</t>
  </si>
  <si>
    <t>1、基于斑跖黑蝇关键指标的多应用场景死亡时间推断研究；
2、基于乌足锡蝇多组学生物标志物的死亡时间推断研究</t>
  </si>
  <si>
    <r>
      <rPr>
        <sz val="10"/>
        <color theme="1"/>
        <rFont val="等线"/>
        <charset val="134"/>
        <scheme val="minor"/>
      </rPr>
      <t>1、</t>
    </r>
    <r>
      <rPr>
        <sz val="10"/>
        <rFont val="等线"/>
        <charset val="134"/>
        <scheme val="minor"/>
      </rPr>
      <t>国家级</t>
    </r>
    <r>
      <rPr>
        <sz val="10"/>
        <color theme="1"/>
        <rFont val="等线"/>
        <charset val="134"/>
        <scheme val="minor"/>
      </rPr>
      <t>；
2、省级</t>
    </r>
  </si>
  <si>
    <t>1、成员；2、主持人</t>
  </si>
  <si>
    <t>1、结题；2、中期检查</t>
  </si>
  <si>
    <t>1、优秀；2、合格</t>
  </si>
  <si>
    <r>
      <rPr>
        <sz val="10"/>
        <color theme="1"/>
        <rFont val="等线"/>
        <charset val="134"/>
        <scheme val="minor"/>
      </rPr>
      <t xml:space="preserve">1、Development and age estimation of the intrapuparial period of </t>
    </r>
    <r>
      <rPr>
        <i/>
        <sz val="10"/>
        <color theme="1"/>
        <rFont val="等线"/>
        <charset val="134"/>
        <scheme val="minor"/>
      </rPr>
      <t>Phormia regina</t>
    </r>
    <r>
      <rPr>
        <sz val="10"/>
        <color theme="1"/>
        <rFont val="等线"/>
        <charset val="134"/>
        <scheme val="minor"/>
      </rPr>
      <t xml:space="preserve"> (Diptera Calliphoridae) for postmortem interval estimation；2、Estimating the Intra-Puparial Period of </t>
    </r>
    <r>
      <rPr>
        <i/>
        <sz val="10"/>
        <color theme="1"/>
        <rFont val="等线"/>
        <charset val="134"/>
        <scheme val="minor"/>
      </rPr>
      <t>Chrysomya nigripes</t>
    </r>
    <r>
      <rPr>
        <sz val="10"/>
        <color theme="1"/>
        <rFont val="等线"/>
        <charset val="134"/>
        <scheme val="minor"/>
      </rPr>
      <t xml:space="preserve"> Aubertin Using Morphology and Attenuated Total Reflection Fourier Transform Infrared (ATR-FTIR) Spectroscopy</t>
    </r>
  </si>
  <si>
    <t>1、Journal of Medical Entomology；2、Insects</t>
  </si>
  <si>
    <t>1、ISSN 0022-2585；2、ISSN 2075-4450</t>
  </si>
  <si>
    <t>SCI论文</t>
  </si>
  <si>
    <t>排名2-3位</t>
  </si>
  <si>
    <t>1、一种基于肌钙蛋白T推断斑跖黑蝇蛹期年龄的方法；</t>
  </si>
  <si>
    <t>发明专利</t>
  </si>
  <si>
    <t>排名第一</t>
  </si>
  <si>
    <t>1、第十五届“挑战杯”中国大学生创业计划竞赛《虫探卫士——死亡时间自动推断创新者》；
2、苏州大学2025年“挑战杯”大学生课外学术科技作品竞赛《昆虫神探——一款基于人工智能技术的死亡时间自动推断设备项目》</t>
  </si>
  <si>
    <t>1、省级；2、校级</t>
  </si>
  <si>
    <t>1、特等奖；2、一等奖</t>
  </si>
  <si>
    <t>1、其它成员；2、排名2、3</t>
  </si>
  <si>
    <t>第十届全国大学生基础医学创新研究暨实验设计大赛《多指标伏蝇蛹龄联合分析用于死亡时间推断研究》</t>
  </si>
  <si>
    <t>省级</t>
  </si>
  <si>
    <t>三等奖</t>
  </si>
  <si>
    <t>正式成员</t>
  </si>
  <si>
    <t>第九届全国大学生生命科学竞赛（创新创业类）项目《基于RNA-seq的斑跖黑蝇蛹龄分析应用于死亡时间推断研究》</t>
  </si>
  <si>
    <t>国家级</t>
  </si>
  <si>
    <r>
      <rPr>
        <sz val="10"/>
        <color theme="1"/>
        <rFont val="等线"/>
        <charset val="134"/>
        <scheme val="minor"/>
      </rPr>
      <t>1、2024年全国高校精英挑战赛创新创业竞赛创业计划赛道项目《智虫寻踪》；</t>
    </r>
    <r>
      <rPr>
        <sz val="10"/>
        <color rgb="FFFF0000"/>
        <rFont val="等线"/>
        <charset val="134"/>
        <scheme val="minor"/>
      </rPr>
      <t>2、苏州大学第六十届校运会女子1500米</t>
    </r>
  </si>
  <si>
    <r>
      <rPr>
        <sz val="10"/>
        <color theme="1"/>
        <rFont val="等线"/>
        <charset val="134"/>
        <scheme val="minor"/>
      </rPr>
      <t>1、国家级；</t>
    </r>
    <r>
      <rPr>
        <sz val="10"/>
        <color rgb="FFFF0000"/>
        <rFont val="等线"/>
        <charset val="134"/>
        <scheme val="minor"/>
      </rPr>
      <t>2、校级(仅限体育、舞蹈、音乐等大型校级赛事)</t>
    </r>
  </si>
  <si>
    <r>
      <rPr>
        <sz val="10"/>
        <color theme="1"/>
        <rFont val="等线"/>
        <charset val="134"/>
        <scheme val="minor"/>
      </rPr>
      <t>1、第一名；</t>
    </r>
    <r>
      <rPr>
        <sz val="10"/>
        <color rgb="FFFF0000"/>
        <rFont val="等线"/>
        <charset val="134"/>
        <scheme val="minor"/>
      </rPr>
      <t>2、第二名</t>
    </r>
  </si>
  <si>
    <t>2230511020</t>
  </si>
  <si>
    <t>陈欣汇</t>
  </si>
  <si>
    <t>法医班</t>
  </si>
  <si>
    <t>校级、市级</t>
  </si>
  <si>
    <t>《Snapin 通过调控 CTSD 介导的 PANoptosis 在影响脑外伤后神经功能的机制研究》</t>
  </si>
  <si>
    <t>结题</t>
  </si>
  <si>
    <t>优秀</t>
  </si>
  <si>
    <t>1.Snapin 通过硫化氢稳态调控神经元 PANoptosis 在脑外伤后的神经保护作用机制研究
2.Snapin 通过调控细胞器级联应激介导的铁死亡在脑外伤后神经保护作用的机制研究</t>
  </si>
  <si>
    <t>1.主持人2.成员</t>
  </si>
  <si>
    <t>1.结题2.结题</t>
  </si>
  <si>
    <t>1.合格2.优秀</t>
  </si>
  <si>
    <t>Thermal developmental models of a Chinese population of the blow fly Calliphora vicina
Robineau-Desvoidy</t>
  </si>
  <si>
    <t>Forensic Science International</t>
  </si>
  <si>
    <t>0379-0738</t>
  </si>
  <si>
    <r>
      <rPr>
        <sz val="10"/>
        <color rgb="FF000000"/>
        <rFont val="等线"/>
        <charset val="134"/>
      </rPr>
      <t xml:space="preserve">1.虫探卫士——死亡时间自动推断创新者
2.昆虫神探——一款基于人工智能技术的死亡时间自动推断设备项目
3.脑出血中双硫死亡的相关机制研究和基因特征分析
</t>
    </r>
    <r>
      <rPr>
        <sz val="10"/>
        <rFont val="等线"/>
        <charset val="134"/>
      </rPr>
      <t>4.林艺红十“微草支教“建筑启蒙夏令营</t>
    </r>
  </si>
  <si>
    <t>1.省级2.校级3.校级 4.校级</t>
  </si>
  <si>
    <t>1.特等奖2.一等奖3.二等奖 4.二等奖</t>
  </si>
  <si>
    <t>1.3 2.5 3.6 4.5</t>
  </si>
  <si>
    <t>1.一种基于嗜尸性蝇类蛹壳推断风化时间的方法及应用
2.离心管以及生物细胞分离装置
3.苏州大学苏州医学院人文竞赛</t>
  </si>
  <si>
    <t>1.国家级2.国家级3.院级</t>
  </si>
  <si>
    <t>2.二等奖 2.三等奖 3.一等奖</t>
  </si>
  <si>
    <t>2230511012</t>
  </si>
  <si>
    <t>黄麟祥</t>
  </si>
  <si>
    <t>基于乌足锡蝇多组学的生物标志物的死亡时间推断研究</t>
  </si>
  <si>
    <t>中期检查</t>
  </si>
  <si>
    <t>合格</t>
  </si>
  <si>
    <t>昆虫神探——一款基于人工智能技术的死亡时间自动推断设备</t>
  </si>
  <si>
    <t>校级</t>
  </si>
  <si>
    <t>一等奖</t>
  </si>
  <si>
    <t>其它成员</t>
  </si>
  <si>
    <t>1.第十届全国大学生生命科学竞赛(创新创业类)
2.苏州大学苏州医学院第七届人文竞赛</t>
  </si>
  <si>
    <t>1.国家级
2.医学院级</t>
  </si>
  <si>
    <t>1.二等奖
2.三等奖</t>
  </si>
  <si>
    <t>2230511006</t>
  </si>
  <si>
    <t>范冰冰</t>
  </si>
  <si>
    <t>医22法医学</t>
  </si>
  <si>
    <t>基于脂代谢重编程探讨IL-33/STAT1/T-bet介导的小胶质细胞极化改善脑外伤后认知障碍的机制研究</t>
  </si>
  <si>
    <t>苏州大学苏州医学院医学人文竞赛</t>
  </si>
  <si>
    <t>校级(含学部)</t>
  </si>
  <si>
    <t>2230504029</t>
  </si>
  <si>
    <t>周林子烨</t>
  </si>
  <si>
    <t xml:space="preserve">生物检材中依托咪酯及其代谢物的液相色谱串联质谱检测
</t>
  </si>
  <si>
    <t>主持人</t>
  </si>
  <si>
    <t>昆虫神探--一款基于人工智能技术的死亡时间自动推断设备项目</t>
  </si>
  <si>
    <t>磁性固相萃取-液相色谱串联质谱在血液样本中米氨平和文拉法辛检测中的应用研究（国家级铜奖 ）</t>
  </si>
  <si>
    <t>二等奖</t>
  </si>
  <si>
    <t>苏州大学苏州医学院第七届医学人文竞赛</t>
  </si>
  <si>
    <t>2230511016</t>
  </si>
  <si>
    <t>赵王谦</t>
  </si>
  <si>
    <t>医22法医</t>
  </si>
  <si>
    <t>基于微纳电化学的精神分裂症暴力攻击行为客观评价及其与肠道菌群调控下的5-羟色胺失衡的关联机制研究</t>
  </si>
  <si>
    <t xml:space="preserve">1
</t>
  </si>
  <si>
    <t>1.Hsa_circ_0006834 represses intrahepatic cholangiocarcinoma proliferation through activating AMPK mTOR pathway and autophagy via has-miR-637-NGFR network
2.Doxorubicin Induced Cardiotoxicity Through SIRT1 Loss Potentiates Overproduction of Exosomes in Cardiomyocytes
3.Exosome Cargo in Neurodegenerative Diseases: Leveraging Their Intercellular Communication Capabilities for Biomarker Discovery and Therapeutic Delivery
4.Exosomes in Systemic Autoimmune Diseases: Recent Advances in Diagnostic Biomarkers and Therapeutic Applications</t>
  </si>
  <si>
    <t>1.PLoS One
2.Int J Mol Sci
3.Brain Sci
4.Int J Nanomedicine</t>
  </si>
  <si>
    <t>1.2025 Aug 4;20(8):e0329847
2.2024 Nov 18;25(22):12376
3.2024 Oct 23;14(11):1049
4.2025 Apr 21;20:5137-5160</t>
  </si>
  <si>
    <t>1.sci论文
2.sci论文
3.sci论文
4.sci论文</t>
  </si>
  <si>
    <t>1.共一排三（+3.5）
2.五（+1.5）
3.五（+1.5）
4.五（+1.5）</t>
  </si>
  <si>
    <t xml:space="preserve">8
</t>
  </si>
  <si>
    <t>血小板5-HT介导的神经递质秒级动态互作在脑外伤后神经微环路失衡中的机制研究（第十二届全国大学生医学创新大赛暨“一带一路”国际竞赛；未设置特等奖）</t>
  </si>
  <si>
    <t>1.基于RNA-seq的斑跖黑蝇蛹龄分析应用于死亡时间推断的研究（CULSC第九届全国大学生生命科学竞赛（创新创业类）三等奖，未设置特等奖）
2.hsa_circ_0006834作为肝内胆管癌的分子标志物与干预策略（CULSC第十一届全国大学生生命科学竞赛（创新创业类）三等奖，未设置特等奖）</t>
  </si>
  <si>
    <t>1.国家级
2.国家级</t>
  </si>
  <si>
    <t>1.三等奖
2.三等奖</t>
  </si>
  <si>
    <t>2230511013</t>
  </si>
  <si>
    <t>孟晨曦</t>
  </si>
  <si>
    <t>22法医学</t>
  </si>
  <si>
    <t>基于智能药物设计的5-HT2C受体的“正构-变构”双位配体的开发（项目编号：202410285262Y)</t>
  </si>
  <si>
    <t>苏州医学院第七届医学人文竞赛</t>
  </si>
  <si>
    <t>2230511031</t>
  </si>
  <si>
    <t>陈颖珊</t>
  </si>
  <si>
    <t>基于乌足锡蝇多组学生物标志物的死亡时间推断研究</t>
  </si>
  <si>
    <t>Thermal developmental models of a Chinese population of the blow fly Calliphora vicina Robineau-Desvoidy</t>
  </si>
  <si>
    <t>doi:10.1016/j.forsciint.2026.112970</t>
  </si>
  <si>
    <t>昆虫神探——一款基于人工智能技术的死亡时间自动推断设备项目</t>
  </si>
  <si>
    <t>2230403012</t>
  </si>
  <si>
    <t>陈志豪</t>
  </si>
  <si>
    <t>平均每学年≥36h</t>
  </si>
  <si>
    <t>基于双硫死亡机制创伤性脑损伤多模态评估体系
枸建及靶向治疗策略研究</t>
  </si>
  <si>
    <r>
      <rPr>
        <sz val="9"/>
        <color theme="1"/>
        <rFont val="宋体-简"/>
        <charset val="134"/>
      </rPr>
      <t>苏州医学院学生课外科研项目</t>
    </r>
    <r>
      <rPr>
        <sz val="9"/>
        <color theme="1"/>
        <rFont val="Helvetica"/>
        <charset val="134"/>
      </rPr>
      <t xml:space="preserve">IncRNA SOX2OT </t>
    </r>
    <r>
      <rPr>
        <sz val="9"/>
        <color theme="1"/>
        <rFont val="宋体-简"/>
        <charset val="134"/>
      </rPr>
      <t>在前列腺癌恶性进展及恩杂音胺耐药中的机制研究</t>
    </r>
  </si>
  <si>
    <t>KL is a favorable prognostic factor related immune for clear cell renal cell carcinoma</t>
  </si>
  <si>
    <t>European Journal of Medical Research</t>
  </si>
  <si>
    <t>2047-783X</t>
  </si>
  <si>
    <t xml:space="preserve">1.中国国际大学生创新大赛（原‘互联网+’大学生创新创业大赛）江苏省赛——‘建行杯’江苏大学生创新大赛（2024）
</t>
  </si>
  <si>
    <t xml:space="preserve">1.省级
</t>
  </si>
  <si>
    <t xml:space="preserve">1.三等奖
</t>
  </si>
  <si>
    <t xml:space="preserve">1.其他成员
</t>
  </si>
  <si>
    <t>1.第九届全国大学生生命科学竞赛
2.苏州大学苏州医学院第五届医学人文竞赛</t>
  </si>
  <si>
    <t>1.国家级
2.校级(含学部)</t>
  </si>
  <si>
    <t>1.二等奖
2.二等奖</t>
  </si>
  <si>
    <t>备注：</t>
  </si>
  <si>
    <t>１、参加志愿服务（最高10分），（1）志愿服务时间需由医学院团委青年志愿者服务中心提供证明。（2）同一奖项按获得的最高级别加分，且不可多次重复累加。（3）学校教务处、招就处颁发的优秀志愿者证书等同于学院级。（4）颁发荣誉的志愿服务等活动需要以苏州大学的名义参加，且落款单位必须为官方党团组织。（5）党团社会工作荣誉如下表所列，如出现不在列表中的荣誉，将由推免工作组讨论决定。</t>
  </si>
  <si>
    <t>２、到国际组织实习（最高10分），（1）提供到国际组织实习的证书复印件。（2）国际组织的认定，以国家人力资源和社会保障部网站上的名录为准，网址链接为http://www.mohrss.gov.cn/SYrlzyhshbzb/rdzt/gjzzrcfw/zygjzz/。</t>
  </si>
  <si>
    <t>３、科研成果（最高30分 ），（1）以上各项加分按次累加，但“大创”、“莙政”等学生科研项目加分累计不超过15分，学术论文加分累计不超过10分，专利加分累计不超过5 分。（2）同一内容按获得的最高级别加分。（3）各类科研项目，已结题按结题计分，未结题按中期检查计分，需提供结题证书或中期检查结果文件（需由医学院相关主管单位盖章）；科研论文需正式发表，并提供论文杂志的封面、目录、正文、封底复印件，中文核心期刊的认定以论文发表时北京大学图书馆公布的中文核心期刊要目总览为准；专利需提供证书复印件。无支撑材料者一律不予认可。（4）不在本评分表中列出的项目由学院“专家评审小组”审核后加分，并报“医学院推免工作小组”备案。</t>
  </si>
  <si>
    <t>４、竞赛获奖（最高30分 ），（1）以上各项加分按次累加，但同一奖项按获得的最高级别加分，不重复累加。（2）同一内容按获得的最高级别加分，不重复累加。（3）需提供获奖证书复印件或发文（需由医学院相关主管单位盖章），无支撑材料者一律不予认可。（4）不在本评分表中列出的获奖由学院“专家评审小组”审核后加分，并报“医学院推免工作小组”备案。</t>
  </si>
  <si>
    <t>特别说明：申请学生与指导教师联合发表论文或参赛的，应由指导教师出具推荐信，客观陈述学生在联合成果中作出的实际贡献等。</t>
  </si>
  <si>
    <t>填表注意事项：</t>
  </si>
  <si>
    <t>每人仅限填写一行；单元格内有下拉菜单的，请按下拉菜单内容填写；有多个项目、多篇论文或竞赛获奖等的，请在项目名称单元格内按顺序1、2、3….依次列出，后续项目级别、成员级别等单元格填写也用1、2、3....依次相对应（去除单元格内下拉菜单格式，填报内容须符合下拉菜单内填写要求）</t>
  </si>
  <si>
    <t>纸质材料要求：</t>
  </si>
  <si>
    <t>1、须和汇总表内容保持一致；2、按照参军入伍服兵役、参加志愿服务、到国际组织实习、科研成果、竞赛获奖的顺序装订成册，并自行编制目录作为封面（封面内容包含申请人姓名、专业、学号、证明材料目录和对应页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</si>
</sst>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等线"/>
      <charset val="134"/>
      <scheme val="minor"/>
    </font>
    <font>
      <b/>
      <sz val="12"/>
      <color theme="1"/>
      <name val="等线"/>
      <charset val="134"/>
      <scheme val="minor"/>
    </font>
    <font>
      <b/>
      <sz val="11"/>
      <color theme="1"/>
      <name val="等线"/>
      <charset val="134"/>
      <scheme val="minor"/>
    </font>
    <font>
      <sz val="10"/>
      <color rgb="FF000000"/>
      <name val="等线"/>
      <charset val="134"/>
    </font>
    <font>
      <sz val="10"/>
      <color theme="1"/>
      <name val="等线"/>
      <charset val="134"/>
      <scheme val="minor"/>
    </font>
    <font>
      <sz val="10"/>
      <color rgb="FFFF0000"/>
      <name val="等线"/>
      <charset val="134"/>
      <scheme val="minor"/>
    </font>
    <font>
      <sz val="10"/>
      <name val="等线"/>
      <charset val="134"/>
      <scheme val="minor"/>
    </font>
    <font>
      <sz val="10"/>
      <name val="等线"/>
      <charset val="134"/>
    </font>
    <font>
      <sz val="10"/>
      <color rgb="FFFF0000"/>
      <name val="等线"/>
      <charset val="134"/>
    </font>
    <font>
      <sz val="9.5"/>
      <color rgb="FF000000"/>
      <name val="微软雅黑"/>
      <charset val="134"/>
    </font>
    <font>
      <b/>
      <sz val="9.5"/>
      <color rgb="FF000000"/>
      <name val="微软雅黑"/>
      <charset val="134"/>
    </font>
    <font>
      <sz val="9"/>
      <color theme="1"/>
      <name val="宋体-简"/>
      <charset val="134"/>
    </font>
    <font>
      <b/>
      <sz val="10"/>
      <color theme="1"/>
      <name val="等线"/>
      <charset val="134"/>
      <scheme val="minor"/>
    </font>
    <font>
      <b/>
      <sz val="10"/>
      <color rgb="FFFF0000"/>
      <name val="等线"/>
      <charset val="134"/>
      <scheme val="minor"/>
    </font>
    <font>
      <b/>
      <sz val="11"/>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i/>
      <sz val="10"/>
      <color theme="1"/>
      <name val="等线"/>
      <charset val="134"/>
      <scheme val="minor"/>
    </font>
    <font>
      <sz val="9"/>
      <color theme="1"/>
      <name val="Helvetica"/>
      <charset val="134"/>
    </font>
    <font>
      <sz val="9"/>
      <name val="宋体"/>
      <charset val="134"/>
    </font>
    <font>
      <b/>
      <sz val="9"/>
      <name val="宋体"/>
      <charset val="134"/>
    </font>
    <font>
      <sz val="10"/>
      <name val="宋体"/>
      <charset val="134"/>
    </font>
  </fonts>
  <fills count="3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4"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5" borderId="10" applyNumberFormat="0" applyAlignment="0" applyProtection="0">
      <alignment vertical="center"/>
    </xf>
    <xf numFmtId="0" fontId="24" fillId="6" borderId="11" applyNumberFormat="0" applyAlignment="0" applyProtection="0">
      <alignment vertical="center"/>
    </xf>
    <xf numFmtId="0" fontId="25" fillId="6" borderId="10" applyNumberFormat="0" applyAlignment="0" applyProtection="0">
      <alignment vertical="center"/>
    </xf>
    <xf numFmtId="0" fontId="26" fillId="7"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50">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0" fillId="2" borderId="0" xfId="0" applyFont="1" applyFill="1" applyAlignment="1">
      <alignment horizontal="center" vertical="center" wrapText="1"/>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vertical="center"/>
    </xf>
    <xf numFmtId="0" fontId="10" fillId="0" borderId="0" xfId="0" applyFont="1" applyFill="1" applyAlignment="1">
      <alignment vertical="center"/>
    </xf>
    <xf numFmtId="0" fontId="4" fillId="0" borderId="0" xfId="0" applyFont="1" applyFill="1">
      <alignment vertical="center"/>
    </xf>
    <xf numFmtId="0" fontId="3"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1" fillId="0" borderId="1" xfId="0" applyFont="1" applyFill="1" applyBorder="1">
      <alignment vertical="center"/>
    </xf>
    <xf numFmtId="0" fontId="0" fillId="0" borderId="1" xfId="0" applyFill="1" applyBorder="1" applyAlignment="1">
      <alignment vertical="center" wrapText="1"/>
    </xf>
    <xf numFmtId="0" fontId="0" fillId="0" borderId="1" xfId="0" applyFill="1" applyBorder="1">
      <alignment vertical="center"/>
    </xf>
    <xf numFmtId="0" fontId="1" fillId="0" borderId="0" xfId="0" applyFont="1" applyAlignment="1">
      <alignment horizontal="right" vertical="center" wrapText="1"/>
    </xf>
    <xf numFmtId="0" fontId="12" fillId="0" borderId="0" xfId="0" applyFont="1" applyAlignment="1">
      <alignment horizontal="left" vertical="center"/>
    </xf>
    <xf numFmtId="0" fontId="13" fillId="0" borderId="0" xfId="0" applyFont="1" applyAlignment="1">
      <alignment horizontal="left" vertical="center"/>
    </xf>
    <xf numFmtId="0" fontId="14" fillId="2" borderId="0" xfId="0" applyFont="1" applyFill="1" applyAlignment="1">
      <alignment horizontal="right" vertical="center"/>
    </xf>
    <xf numFmtId="0" fontId="14" fillId="2" borderId="0" xfId="0" applyFont="1" applyFill="1">
      <alignment vertical="center"/>
    </xf>
    <xf numFmtId="0" fontId="1" fillId="0" borderId="2" xfId="0" applyFont="1" applyBorder="1" applyAlignment="1" quotePrefix="1">
      <alignment horizontal="center" vertical="center" wrapText="1"/>
    </xf>
    <xf numFmtId="0" fontId="2" fillId="0" borderId="1" xfId="0" applyFont="1" applyBorder="1" applyAlignment="1" quotePrefix="1">
      <alignment horizontal="center" vertical="center" wrapText="1"/>
    </xf>
    <xf numFmtId="0" fontId="2" fillId="0" borderId="2" xfId="0" applyFont="1" applyFill="1" applyBorder="1" applyAlignment="1" quotePrefix="1">
      <alignment horizontal="center" vertical="center" wrapText="1"/>
    </xf>
    <xf numFmtId="0" fontId="2"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G20"/>
  <sheetViews>
    <sheetView tabSelected="1" zoomScale="90" zoomScaleNormal="90" workbookViewId="0">
      <pane xSplit="2" ySplit="3" topLeftCell="C4" activePane="bottomRight" state="frozenSplit"/>
      <selection/>
      <selection pane="topRight"/>
      <selection pane="bottomLeft"/>
      <selection pane="bottomRight" activeCell="AS9" sqref="AS9"/>
    </sheetView>
  </sheetViews>
  <sheetFormatPr defaultColWidth="9" defaultRowHeight="20.15" customHeight="1"/>
  <cols>
    <col min="1" max="1" width="16.75" style="4" customWidth="1"/>
    <col min="2" max="2" width="12.5833333333333" style="4" customWidth="1"/>
    <col min="3" max="3" width="11.5833333333333" style="4" customWidth="1"/>
    <col min="4" max="4" width="11.3333333333333" style="4" customWidth="1"/>
    <col min="5" max="5" width="6.58333333333333" style="4" customWidth="1"/>
    <col min="6" max="6" width="4.58333333333333" style="4" customWidth="1"/>
    <col min="7" max="7" width="11.25" style="4" customWidth="1"/>
    <col min="8" max="8" width="4.58333333333333" style="4" customWidth="1"/>
    <col min="9" max="9" width="9.25" style="4" customWidth="1"/>
    <col min="10" max="10" width="4.58333333333333" style="4" customWidth="1"/>
    <col min="11" max="12" width="11.3333333333333" style="4" customWidth="1"/>
    <col min="13" max="13" width="6.58333333333333" style="4" customWidth="1"/>
    <col min="14" max="14" width="4.58333333333333" style="4" customWidth="1"/>
    <col min="15" max="15" width="20.5" style="4" customWidth="1"/>
    <col min="16" max="16" width="9.85833333333333" style="4" customWidth="1"/>
    <col min="17" max="19" width="5.5" style="4" customWidth="1"/>
    <col min="20" max="20" width="5.275" style="4" customWidth="1"/>
    <col min="21" max="21" width="8.125" style="4" customWidth="1"/>
    <col min="22" max="24" width="4.375" style="4" customWidth="1"/>
    <col min="25" max="25" width="20.125" style="4" customWidth="1"/>
    <col min="26" max="26" width="5.5" style="4" customWidth="1"/>
    <col min="27" max="28" width="5.125" style="4" customWidth="1"/>
    <col min="29" max="29" width="4.5" style="4" customWidth="1"/>
    <col min="30" max="30" width="20.375" style="4" customWidth="1"/>
    <col min="31" max="31" width="27.875" style="4" customWidth="1"/>
    <col min="32" max="32" width="8.75" style="4" customWidth="1"/>
    <col min="33" max="33" width="5.25" style="4" customWidth="1"/>
    <col min="34" max="34" width="5.5" style="4" customWidth="1"/>
    <col min="35" max="35" width="12.0833333333333" style="4" customWidth="1"/>
    <col min="36" max="36" width="43.75" style="4" customWidth="1"/>
    <col min="37" max="38" width="5.5" style="4" customWidth="1"/>
    <col min="39" max="39" width="4.375" style="4" customWidth="1"/>
    <col min="40" max="40" width="20.25" style="4" customWidth="1"/>
    <col min="41" max="42" width="5.5" style="4" customWidth="1"/>
    <col min="43" max="43" width="4.75" style="4" customWidth="1"/>
    <col min="44" max="44" width="4.5" style="4" customWidth="1"/>
    <col min="45" max="45" width="20.125" style="4" customWidth="1"/>
    <col min="46" max="46" width="5.5" style="4" customWidth="1"/>
    <col min="47" max="47" width="8.6" style="4" customWidth="1"/>
    <col min="48" max="48" width="5.5" style="4" customWidth="1"/>
    <col min="49" max="49" width="10.9666666666667" style="4" customWidth="1"/>
    <col min="50" max="50" width="27.5" style="4" customWidth="1"/>
    <col min="51" max="52" width="5.5" style="4" customWidth="1"/>
    <col min="53" max="53" width="4.875" style="4" customWidth="1"/>
    <col min="54" max="54" width="20.125" style="4" customWidth="1"/>
    <col min="55" max="58" width="4.375" style="4" customWidth="1"/>
    <col min="59" max="59" width="8.625" style="4" customWidth="1"/>
    <col min="60" max="16384" width="9" style="4"/>
  </cols>
  <sheetData>
    <row r="1" s="1" customFormat="1" ht="32.15" customHeight="1" spans="1:59">
      <c r="A1" s="7" t="s">
        <v>0</v>
      </c>
      <c r="B1" s="7" t="s">
        <v>1</v>
      </c>
      <c r="C1" s="7" t="s">
        <v>2</v>
      </c>
      <c r="D1" s="7" t="s">
        <v>3</v>
      </c>
      <c r="E1" s="50" t="s">
        <v>4</v>
      </c>
      <c r="F1" s="9"/>
      <c r="G1" s="8" t="s">
        <v>5</v>
      </c>
      <c r="H1" s="9"/>
      <c r="I1" s="9"/>
      <c r="J1" s="10"/>
      <c r="K1" s="8" t="s">
        <v>6</v>
      </c>
      <c r="L1" s="9"/>
      <c r="M1" s="9"/>
      <c r="N1" s="9"/>
      <c r="O1" s="11" t="s">
        <v>7</v>
      </c>
      <c r="P1" s="12"/>
      <c r="Q1" s="12"/>
      <c r="R1" s="12"/>
      <c r="S1" s="12"/>
      <c r="T1" s="12"/>
      <c r="U1" s="12"/>
      <c r="V1" s="12"/>
      <c r="W1" s="12"/>
      <c r="X1" s="12"/>
      <c r="Y1" s="12"/>
      <c r="Z1" s="12"/>
      <c r="AA1" s="12"/>
      <c r="AB1" s="12"/>
      <c r="AC1" s="12"/>
      <c r="AD1" s="12"/>
      <c r="AE1" s="12"/>
      <c r="AF1" s="12"/>
      <c r="AG1" s="12"/>
      <c r="AH1" s="12"/>
      <c r="AI1" s="12"/>
      <c r="AJ1" s="12"/>
      <c r="AK1" s="12"/>
      <c r="AL1" s="12"/>
      <c r="AM1" s="13"/>
      <c r="AN1" s="8" t="s">
        <v>8</v>
      </c>
      <c r="AO1" s="9"/>
      <c r="AP1" s="9"/>
      <c r="AQ1" s="9"/>
      <c r="AR1" s="9"/>
      <c r="AS1" s="9"/>
      <c r="AT1" s="9"/>
      <c r="AU1" s="9"/>
      <c r="AV1" s="9"/>
      <c r="AW1" s="9"/>
      <c r="AX1" s="9"/>
      <c r="AY1" s="9"/>
      <c r="AZ1" s="9"/>
      <c r="BA1" s="9"/>
      <c r="BB1" s="9"/>
      <c r="BC1" s="9"/>
      <c r="BD1" s="9"/>
      <c r="BE1" s="9"/>
      <c r="BF1" s="10"/>
      <c r="BG1" s="14" t="s">
        <v>9</v>
      </c>
    </row>
    <row r="2" s="2" customFormat="1" ht="32.15" customHeight="1" spans="1:59">
      <c r="A2" s="7"/>
      <c r="B2" s="7"/>
      <c r="C2" s="7"/>
      <c r="D2" s="7"/>
      <c r="E2" s="7" t="s">
        <v>10</v>
      </c>
      <c r="F2" s="15" t="s">
        <v>11</v>
      </c>
      <c r="G2" s="51" t="s">
        <v>12</v>
      </c>
      <c r="H2" s="15" t="s">
        <v>11</v>
      </c>
      <c r="I2" s="7" t="s">
        <v>13</v>
      </c>
      <c r="J2" s="15" t="s">
        <v>11</v>
      </c>
      <c r="K2" s="15" t="s">
        <v>14</v>
      </c>
      <c r="L2" s="15" t="s">
        <v>15</v>
      </c>
      <c r="M2" s="15" t="s">
        <v>16</v>
      </c>
      <c r="N2" s="15" t="s">
        <v>11</v>
      </c>
      <c r="O2" s="16" t="s">
        <v>17</v>
      </c>
      <c r="P2" s="17"/>
      <c r="Q2" s="17"/>
      <c r="R2" s="17"/>
      <c r="S2" s="17"/>
      <c r="T2" s="18"/>
      <c r="U2" s="16" t="s">
        <v>18</v>
      </c>
      <c r="V2" s="17"/>
      <c r="W2" s="17"/>
      <c r="X2" s="18"/>
      <c r="Y2" s="52" t="s">
        <v>19</v>
      </c>
      <c r="Z2" s="17"/>
      <c r="AA2" s="17"/>
      <c r="AB2" s="17"/>
      <c r="AC2" s="18"/>
      <c r="AD2" s="16" t="s">
        <v>20</v>
      </c>
      <c r="AE2" s="17"/>
      <c r="AF2" s="17"/>
      <c r="AG2" s="17"/>
      <c r="AH2" s="17"/>
      <c r="AI2" s="18"/>
      <c r="AJ2" s="16" t="s">
        <v>21</v>
      </c>
      <c r="AK2" s="17"/>
      <c r="AL2" s="17"/>
      <c r="AM2" s="18"/>
      <c r="AN2" s="7" t="s">
        <v>22</v>
      </c>
      <c r="AO2" s="7"/>
      <c r="AP2" s="7"/>
      <c r="AQ2" s="7"/>
      <c r="AR2" s="7"/>
      <c r="AS2" s="51" t="s">
        <v>23</v>
      </c>
      <c r="AT2" s="7"/>
      <c r="AU2" s="7"/>
      <c r="AV2" s="7"/>
      <c r="AW2" s="7"/>
      <c r="AX2" s="53" t="s">
        <v>24</v>
      </c>
      <c r="AY2" s="19"/>
      <c r="AZ2" s="19"/>
      <c r="BA2" s="19"/>
      <c r="BB2" s="20" t="s">
        <v>25</v>
      </c>
      <c r="BC2" s="21"/>
      <c r="BD2" s="21"/>
      <c r="BE2" s="21"/>
      <c r="BF2" s="22"/>
      <c r="BG2" s="14"/>
    </row>
    <row r="3" s="2" customFormat="1" ht="32.15" customHeight="1" spans="1:59">
      <c r="A3" s="7"/>
      <c r="B3" s="7"/>
      <c r="C3" s="7"/>
      <c r="D3" s="7"/>
      <c r="E3" s="7"/>
      <c r="F3" s="23"/>
      <c r="G3" s="7"/>
      <c r="H3" s="23"/>
      <c r="I3" s="7"/>
      <c r="J3" s="23"/>
      <c r="K3" s="23"/>
      <c r="L3" s="23"/>
      <c r="M3" s="23"/>
      <c r="N3" s="23"/>
      <c r="O3" s="19" t="s">
        <v>26</v>
      </c>
      <c r="P3" s="53" t="s">
        <v>27</v>
      </c>
      <c r="Q3" s="19" t="s">
        <v>28</v>
      </c>
      <c r="R3" s="53" t="s">
        <v>29</v>
      </c>
      <c r="S3" s="19" t="s">
        <v>30</v>
      </c>
      <c r="T3" s="19" t="s">
        <v>11</v>
      </c>
      <c r="U3" s="19" t="s">
        <v>26</v>
      </c>
      <c r="V3" s="53" t="s">
        <v>29</v>
      </c>
      <c r="W3" s="19" t="s">
        <v>30</v>
      </c>
      <c r="X3" s="19" t="s">
        <v>11</v>
      </c>
      <c r="Y3" s="19" t="s">
        <v>26</v>
      </c>
      <c r="Z3" s="19" t="s">
        <v>28</v>
      </c>
      <c r="AA3" s="53" t="s">
        <v>29</v>
      </c>
      <c r="AB3" s="19" t="s">
        <v>30</v>
      </c>
      <c r="AC3" s="19" t="s">
        <v>11</v>
      </c>
      <c r="AD3" s="19" t="s">
        <v>31</v>
      </c>
      <c r="AE3" s="19" t="s">
        <v>32</v>
      </c>
      <c r="AF3" s="19" t="s">
        <v>33</v>
      </c>
      <c r="AG3" s="19" t="s">
        <v>34</v>
      </c>
      <c r="AH3" s="19" t="s">
        <v>35</v>
      </c>
      <c r="AI3" s="19" t="s">
        <v>11</v>
      </c>
      <c r="AJ3" s="19" t="s">
        <v>36</v>
      </c>
      <c r="AK3" s="19" t="s">
        <v>37</v>
      </c>
      <c r="AL3" s="53" t="s">
        <v>38</v>
      </c>
      <c r="AM3" s="53" t="s">
        <v>11</v>
      </c>
      <c r="AN3" s="7" t="s">
        <v>26</v>
      </c>
      <c r="AO3" s="7" t="s">
        <v>39</v>
      </c>
      <c r="AP3" s="7" t="s">
        <v>40</v>
      </c>
      <c r="AQ3" s="51" t="s">
        <v>38</v>
      </c>
      <c r="AR3" s="7" t="s">
        <v>11</v>
      </c>
      <c r="AS3" s="7" t="s">
        <v>26</v>
      </c>
      <c r="AT3" s="7" t="s">
        <v>39</v>
      </c>
      <c r="AU3" s="7" t="s">
        <v>40</v>
      </c>
      <c r="AV3" s="7" t="s">
        <v>41</v>
      </c>
      <c r="AW3" s="7" t="s">
        <v>11</v>
      </c>
      <c r="AX3" s="19" t="s">
        <v>26</v>
      </c>
      <c r="AY3" s="19" t="s">
        <v>39</v>
      </c>
      <c r="AZ3" s="19" t="s">
        <v>40</v>
      </c>
      <c r="BA3" s="19" t="s">
        <v>11</v>
      </c>
      <c r="BB3" s="7" t="s">
        <v>26</v>
      </c>
      <c r="BC3" s="7" t="s">
        <v>39</v>
      </c>
      <c r="BD3" s="7" t="s">
        <v>40</v>
      </c>
      <c r="BE3" s="7" t="s">
        <v>41</v>
      </c>
      <c r="BF3" s="7" t="s">
        <v>11</v>
      </c>
      <c r="BG3" s="14"/>
    </row>
    <row r="4" ht="178.5" spans="1:59">
      <c r="A4" s="24" t="s">
        <v>42</v>
      </c>
      <c r="B4" s="25" t="s">
        <v>43</v>
      </c>
      <c r="C4" s="26" t="s">
        <v>44</v>
      </c>
      <c r="D4" s="26" t="s">
        <v>45</v>
      </c>
      <c r="E4" s="26"/>
      <c r="F4" s="26"/>
      <c r="G4" s="27" t="s">
        <v>46</v>
      </c>
      <c r="H4" s="27">
        <v>4</v>
      </c>
      <c r="I4" s="27"/>
      <c r="J4" s="27"/>
      <c r="K4" s="26"/>
      <c r="L4" s="26"/>
      <c r="M4" s="26"/>
      <c r="N4" s="26"/>
      <c r="O4" s="28" t="s">
        <v>47</v>
      </c>
      <c r="P4" s="28" t="s">
        <v>48</v>
      </c>
      <c r="Q4" s="28" t="s">
        <v>49</v>
      </c>
      <c r="R4" s="28" t="s">
        <v>50</v>
      </c>
      <c r="S4" s="28" t="s">
        <v>51</v>
      </c>
      <c r="T4" s="28">
        <v>7</v>
      </c>
      <c r="U4" s="28"/>
      <c r="V4" s="28"/>
      <c r="W4" s="28"/>
      <c r="X4" s="28"/>
      <c r="Y4" s="28"/>
      <c r="Z4" s="28"/>
      <c r="AA4" s="28"/>
      <c r="AB4" s="28"/>
      <c r="AC4" s="28"/>
      <c r="AD4" s="28" t="s">
        <v>52</v>
      </c>
      <c r="AE4" s="28" t="s">
        <v>53</v>
      </c>
      <c r="AF4" s="28" t="s">
        <v>54</v>
      </c>
      <c r="AG4" s="28" t="s">
        <v>55</v>
      </c>
      <c r="AH4" s="28" t="s">
        <v>56</v>
      </c>
      <c r="AI4" s="28">
        <v>7</v>
      </c>
      <c r="AJ4" s="28" t="s">
        <v>57</v>
      </c>
      <c r="AK4" s="28" t="s">
        <v>58</v>
      </c>
      <c r="AL4" s="28" t="s">
        <v>59</v>
      </c>
      <c r="AM4" s="28">
        <v>5</v>
      </c>
      <c r="AN4" s="28" t="s">
        <v>60</v>
      </c>
      <c r="AO4" s="28" t="s">
        <v>61</v>
      </c>
      <c r="AP4" s="28" t="s">
        <v>62</v>
      </c>
      <c r="AQ4" s="28" t="s">
        <v>63</v>
      </c>
      <c r="AR4" s="28">
        <v>16</v>
      </c>
      <c r="AS4" s="28" t="s">
        <v>64</v>
      </c>
      <c r="AT4" s="28" t="s">
        <v>65</v>
      </c>
      <c r="AU4" s="28" t="s">
        <v>66</v>
      </c>
      <c r="AV4" s="28" t="s">
        <v>67</v>
      </c>
      <c r="AW4" s="29">
        <v>12</v>
      </c>
      <c r="AX4" s="28" t="s">
        <v>68</v>
      </c>
      <c r="AY4" s="28" t="s">
        <v>69</v>
      </c>
      <c r="AZ4" s="28" t="s">
        <v>66</v>
      </c>
      <c r="BA4" s="28">
        <v>4</v>
      </c>
      <c r="BB4" s="26" t="s">
        <v>70</v>
      </c>
      <c r="BC4" s="26" t="s">
        <v>71</v>
      </c>
      <c r="BD4" s="26" t="s">
        <v>72</v>
      </c>
      <c r="BE4" s="26" t="s">
        <v>67</v>
      </c>
      <c r="BF4" s="26">
        <v>8</v>
      </c>
      <c r="BG4" s="26">
        <f>IF(F4+IF(SUM(H4,J4)&gt;10,10,SUM(H4,J4))+IF(N4&gt;10,10,N4)+IF(IF(SUM(T4,X4,AC4)&gt;15,15,SUM(T4,X4,AC4))+IF(AI4&gt;10,10,AI4)+IF(AM4&gt;5,5,AM4)&gt;30,30,IF(SUM(T4,X4,AC4)&gt;15,15,SUM(T4,X4,AC4))+IF(AI4&gt;10,10,AI4)+IF(AM4&gt;5,5,AM4))+IF(SUM(AR4,AW4,BA4,BF4)&gt;30,30,SUM(AR4,AW4,BA4,BF4))&gt;0,F4+IF(SUM(H4,J4)&gt;10,10,SUM(H4,J4))+IF(N4&gt;10,10,N4)+IF(IF(SUM(T4,X4,AC4)&gt;15,15,SUM(T4,X4,AC4))+IF(AI4&gt;10,10,AI4)+IF(AM4&gt;5,5,AM4)&gt;30,30,IF(SUM(T4,X4,AC4)&gt;15,15,SUM(T4,X4,AC4))+IF(AI4&gt;10,10,AI4)+IF(AM4&gt;5,5,AM4))+IF(SUM(AR4,AW4,BA4,BF4)&gt;30,30,SUM(AR4,AW4,BA4,BF4)),"")</f>
        <v>53</v>
      </c>
    </row>
    <row r="5" s="3" customFormat="1" ht="114.75" spans="1:59">
      <c r="A5" s="30" t="s">
        <v>73</v>
      </c>
      <c r="B5" s="31" t="s">
        <v>74</v>
      </c>
      <c r="C5" s="32" t="s">
        <v>44</v>
      </c>
      <c r="D5" s="32" t="s">
        <v>75</v>
      </c>
      <c r="E5" s="32"/>
      <c r="F5" s="32"/>
      <c r="G5" s="33" t="s">
        <v>46</v>
      </c>
      <c r="H5" s="33">
        <v>4</v>
      </c>
      <c r="I5" s="33" t="s">
        <v>76</v>
      </c>
      <c r="J5" s="33">
        <v>15</v>
      </c>
      <c r="K5" s="32"/>
      <c r="L5" s="32"/>
      <c r="M5" s="32"/>
      <c r="N5" s="32"/>
      <c r="O5" s="32" t="s">
        <v>77</v>
      </c>
      <c r="P5" s="32" t="s">
        <v>69</v>
      </c>
      <c r="Q5" s="32" t="s">
        <v>41</v>
      </c>
      <c r="R5" s="32" t="s">
        <v>78</v>
      </c>
      <c r="S5" s="32" t="s">
        <v>79</v>
      </c>
      <c r="T5" s="32">
        <v>4</v>
      </c>
      <c r="U5" s="32"/>
      <c r="V5" s="32"/>
      <c r="W5" s="32"/>
      <c r="X5" s="32"/>
      <c r="Y5" s="32" t="s">
        <v>80</v>
      </c>
      <c r="Z5" s="32" t="s">
        <v>81</v>
      </c>
      <c r="AA5" s="32" t="s">
        <v>82</v>
      </c>
      <c r="AB5" s="32" t="s">
        <v>83</v>
      </c>
      <c r="AC5" s="32">
        <v>2.5</v>
      </c>
      <c r="AD5" s="32" t="s">
        <v>84</v>
      </c>
      <c r="AE5" s="34" t="s">
        <v>85</v>
      </c>
      <c r="AF5" s="32" t="s">
        <v>86</v>
      </c>
      <c r="AG5" s="32" t="s">
        <v>55</v>
      </c>
      <c r="AH5" s="32" t="s">
        <v>59</v>
      </c>
      <c r="AI5" s="32">
        <v>7</v>
      </c>
      <c r="AJ5" s="35"/>
      <c r="AK5" s="32"/>
      <c r="AL5" s="32"/>
      <c r="AM5" s="32"/>
      <c r="AN5" s="32" t="s">
        <v>87</v>
      </c>
      <c r="AO5" s="32" t="s">
        <v>88</v>
      </c>
      <c r="AP5" s="32" t="s">
        <v>89</v>
      </c>
      <c r="AQ5" s="32" t="s">
        <v>90</v>
      </c>
      <c r="AR5" s="32">
        <v>20</v>
      </c>
      <c r="AS5" s="32"/>
      <c r="AT5" s="32"/>
      <c r="AU5" s="32"/>
      <c r="AV5" s="32"/>
      <c r="AW5" s="32"/>
      <c r="AX5" s="32" t="s">
        <v>91</v>
      </c>
      <c r="AY5" s="32" t="s">
        <v>92</v>
      </c>
      <c r="AZ5" s="32" t="s">
        <v>93</v>
      </c>
      <c r="BA5" s="32">
        <v>8</v>
      </c>
      <c r="BB5" s="32"/>
      <c r="BC5" s="32"/>
      <c r="BD5" s="32"/>
      <c r="BE5" s="32"/>
      <c r="BF5" s="32"/>
      <c r="BG5" s="26">
        <f>IF(F5+IF(SUM(H5,J5)&gt;10,10,SUM(H5,J5))+IF(N5&gt;10,10,N5)+IF(IF(SUM(T5,X5,AC5)&gt;15,15,SUM(T5,X5,AC5))+IF(AI5&gt;10,10,AI5)+IF(AM5&gt;5,5,AM5)&gt;30,30,IF(SUM(T5,X5,AC5)&gt;15,15,SUM(T5,X5,AC5))+IF(AI5&gt;10,10,AI5)+IF(AM5&gt;5,5,AM5))+IF(SUM(AR5,AW5,BA5,BF5)&gt;30,30,SUM(AR5,AW5,BA5,BF5))&gt;0,F5+IF(SUM(H5,J5)&gt;10,10,SUM(H5,J5))+IF(N5&gt;10,10,N5)+IF(IF(SUM(T5,X5,AC5)&gt;15,15,SUM(T5,X5,AC5))+IF(AI5&gt;10,10,AI5)+IF(AM5&gt;5,5,AM5)&gt;30,30,IF(SUM(T5,X5,AC5)&gt;15,15,SUM(T5,X5,AC5))+IF(AI5&gt;10,10,AI5)+IF(AM5&gt;5,5,AM5))+IF(SUM(AR5,AW5,BA5,BF5)&gt;30,30,SUM(AR5,AW5,BA5,BF5)),"")</f>
        <v>51.5</v>
      </c>
    </row>
    <row r="6" s="4" customFormat="1" ht="51" spans="1:59">
      <c r="A6" s="24" t="s">
        <v>94</v>
      </c>
      <c r="B6" s="25" t="s">
        <v>95</v>
      </c>
      <c r="C6" s="26" t="s">
        <v>44</v>
      </c>
      <c r="D6" s="26" t="s">
        <v>45</v>
      </c>
      <c r="E6" s="26"/>
      <c r="F6" s="26"/>
      <c r="G6" s="27" t="s">
        <v>46</v>
      </c>
      <c r="H6" s="27">
        <v>4</v>
      </c>
      <c r="I6" s="27" t="s">
        <v>76</v>
      </c>
      <c r="J6" s="27">
        <v>5</v>
      </c>
      <c r="K6" s="26"/>
      <c r="L6" s="26"/>
      <c r="M6" s="26"/>
      <c r="N6" s="26"/>
      <c r="O6" s="28" t="s">
        <v>96</v>
      </c>
      <c r="P6" s="28" t="s">
        <v>65</v>
      </c>
      <c r="Q6" s="28" t="s">
        <v>41</v>
      </c>
      <c r="R6" s="28" t="s">
        <v>97</v>
      </c>
      <c r="S6" s="28" t="s">
        <v>98</v>
      </c>
      <c r="T6" s="28">
        <v>1.5</v>
      </c>
      <c r="U6" s="28"/>
      <c r="V6" s="28"/>
      <c r="W6" s="28"/>
      <c r="X6" s="28"/>
      <c r="Y6" s="28"/>
      <c r="Z6" s="28"/>
      <c r="AA6" s="28"/>
      <c r="AB6" s="28"/>
      <c r="AC6" s="28"/>
      <c r="AD6" s="28"/>
      <c r="AE6" s="28"/>
      <c r="AF6" s="28"/>
      <c r="AG6" s="28"/>
      <c r="AH6" s="28"/>
      <c r="AI6" s="28"/>
      <c r="AJ6" s="28"/>
      <c r="AK6" s="28"/>
      <c r="AL6" s="28"/>
      <c r="AM6" s="28"/>
      <c r="AN6" s="28" t="s">
        <v>99</v>
      </c>
      <c r="AO6" s="28" t="s">
        <v>100</v>
      </c>
      <c r="AP6" s="28" t="s">
        <v>101</v>
      </c>
      <c r="AQ6" s="28" t="s">
        <v>102</v>
      </c>
      <c r="AR6" s="28">
        <v>1</v>
      </c>
      <c r="AS6" s="5"/>
      <c r="AT6" s="28"/>
      <c r="AU6" s="28"/>
      <c r="AV6" s="28"/>
      <c r="AW6" s="28"/>
      <c r="AX6" s="28" t="s">
        <v>103</v>
      </c>
      <c r="AY6" s="28" t="s">
        <v>104</v>
      </c>
      <c r="AZ6" s="28" t="s">
        <v>105</v>
      </c>
      <c r="BA6" s="28">
        <v>7.25</v>
      </c>
      <c r="BB6" s="26"/>
      <c r="BC6" s="26"/>
      <c r="BD6" s="26"/>
      <c r="BE6" s="26"/>
      <c r="BF6" s="26"/>
      <c r="BG6" s="26">
        <f>IF(F6+IF(SUM(H6,J6)&gt;10,10,SUM(H6,J6))+IF(N6&gt;10,10,N6)+IF(IF(SUM(T6,X6,AC6)&gt;15,15,SUM(T6,X6,AC6))+IF(AI6&gt;10,10,AI6)+IF(AM6&gt;5,5,AM6)&gt;30,30,IF(SUM(T6,X6,AC6)&gt;15,15,SUM(T6,X6,AC6))+IF(AI6&gt;10,10,AI6)+IF(AM6&gt;5,5,AM6))+IF(SUM(AR6,AW6,BA6,BF6)&gt;30,30,SUM(AR6,AW6,BA6,BF6))&gt;0,F6+IF(SUM(H6,J6)&gt;10,10,SUM(H6,J6))+IF(N6&gt;10,10,N6)+IF(IF(SUM(T6,X6,AC6)&gt;15,15,SUM(T6,X6,AC6))+IF(AI6&gt;10,10,AI6)+IF(AM6&gt;5,5,AM6)&gt;30,30,IF(SUM(T6,X6,AC6)&gt;15,15,SUM(T6,X6,AC6))+IF(AI6&gt;10,10,AI6)+IF(AM6&gt;5,5,AM6))+IF(SUM(AR6,AW6,BA6,BF6)&gt;30,30,SUM(AR6,AW6,BA6,BF6)),"")</f>
        <v>18.75</v>
      </c>
    </row>
    <row r="7" s="4" customFormat="1" ht="61" customHeight="1" spans="1:59">
      <c r="A7" s="24" t="s">
        <v>106</v>
      </c>
      <c r="B7" s="25" t="s">
        <v>107</v>
      </c>
      <c r="C7" s="26" t="s">
        <v>44</v>
      </c>
      <c r="D7" s="26" t="s">
        <v>108</v>
      </c>
      <c r="E7" s="26"/>
      <c r="F7" s="26"/>
      <c r="G7" s="27" t="s">
        <v>46</v>
      </c>
      <c r="H7" s="27">
        <v>4</v>
      </c>
      <c r="I7" s="27" t="s">
        <v>76</v>
      </c>
      <c r="J7" s="27">
        <v>20</v>
      </c>
      <c r="K7" s="26"/>
      <c r="L7" s="26"/>
      <c r="M7" s="26"/>
      <c r="N7" s="26"/>
      <c r="O7" s="28" t="s">
        <v>109</v>
      </c>
      <c r="P7" s="28" t="s">
        <v>65</v>
      </c>
      <c r="Q7" s="28" t="s">
        <v>41</v>
      </c>
      <c r="R7" s="28" t="s">
        <v>78</v>
      </c>
      <c r="S7" s="28" t="s">
        <v>98</v>
      </c>
      <c r="T7" s="28">
        <v>2</v>
      </c>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36" t="s">
        <v>110</v>
      </c>
      <c r="AY7" s="28" t="s">
        <v>111</v>
      </c>
      <c r="AZ7" s="28" t="s">
        <v>66</v>
      </c>
      <c r="BA7" s="28">
        <v>0.25</v>
      </c>
      <c r="BB7" s="26"/>
      <c r="BC7" s="26"/>
      <c r="BD7" s="26"/>
      <c r="BE7" s="26"/>
      <c r="BF7" s="26"/>
      <c r="BG7" s="26">
        <f t="shared" ref="BG4:BG12" si="0">IF(F7+IF(SUM(H7,J7)&gt;10,10,SUM(H7,J7))+IF(N7&gt;10,10,N7)+IF(IF(SUM(T7,X7,AC7)&gt;15,15,SUM(T7,X7,AC7))+IF(AI7&gt;10,10,AI7)+IF(AM7&gt;5,5,AM7)&gt;30,30,IF(SUM(T7,X7,AC7)&gt;15,15,SUM(T7,X7,AC7))+IF(AI7&gt;10,10,AI7)+IF(AM7&gt;5,5,AM7))+IF(SUM(AR7,AW7,BA7,BF7)&gt;30,30,SUM(AR7,AW7,BA7,BF7))&gt;0,F7+IF(SUM(H7,J7)&gt;10,10,SUM(H7,J7))+IF(N7&gt;10,10,N7)+IF(IF(SUM(T7,X7,AC7)&gt;15,15,SUM(T7,X7,AC7))+IF(AI7&gt;10,10,AI7)+IF(AM7&gt;5,5,AM7)&gt;30,30,IF(SUM(T7,X7,AC7)&gt;15,15,SUM(T7,X7,AC7))+IF(AI7&gt;10,10,AI7)+IF(AM7&gt;5,5,AM7))+IF(SUM(AR7,AW7,BA7,BF7)&gt;30,30,SUM(AR7,AW7,BA7,BF7)),"")</f>
        <v>12.25</v>
      </c>
    </row>
    <row r="8" s="3" customFormat="1" ht="51" spans="1:59">
      <c r="A8" s="30" t="s">
        <v>112</v>
      </c>
      <c r="B8" s="37" t="s">
        <v>113</v>
      </c>
      <c r="C8" s="32" t="s">
        <v>44</v>
      </c>
      <c r="D8" s="32" t="s">
        <v>75</v>
      </c>
      <c r="E8" s="32"/>
      <c r="F8" s="32"/>
      <c r="G8" s="33" t="s">
        <v>46</v>
      </c>
      <c r="H8" s="33">
        <v>4</v>
      </c>
      <c r="I8" s="33"/>
      <c r="J8" s="33"/>
      <c r="K8" s="32"/>
      <c r="L8" s="32"/>
      <c r="M8" s="32"/>
      <c r="N8" s="32"/>
      <c r="O8" s="32"/>
      <c r="P8" s="32"/>
      <c r="Q8" s="32"/>
      <c r="R8" s="32"/>
      <c r="S8" s="32"/>
      <c r="T8" s="32"/>
      <c r="U8" s="32"/>
      <c r="V8" s="32"/>
      <c r="W8" s="32"/>
      <c r="X8" s="32"/>
      <c r="Y8" s="32" t="s">
        <v>114</v>
      </c>
      <c r="Z8" s="32" t="s">
        <v>115</v>
      </c>
      <c r="AA8" s="32" t="s">
        <v>78</v>
      </c>
      <c r="AB8" s="32" t="s">
        <v>79</v>
      </c>
      <c r="AC8" s="32">
        <v>3</v>
      </c>
      <c r="AD8" s="32"/>
      <c r="AE8" s="32"/>
      <c r="AF8" s="32"/>
      <c r="AG8" s="32"/>
      <c r="AH8" s="32"/>
      <c r="AI8" s="32"/>
      <c r="AJ8" s="32"/>
      <c r="AK8" s="32"/>
      <c r="AL8" s="32"/>
      <c r="AM8" s="32"/>
      <c r="AN8" s="32" t="s">
        <v>116</v>
      </c>
      <c r="AO8" s="32" t="s">
        <v>100</v>
      </c>
      <c r="AP8" s="32" t="s">
        <v>101</v>
      </c>
      <c r="AQ8" s="32" t="s">
        <v>102</v>
      </c>
      <c r="AR8" s="32">
        <v>1</v>
      </c>
      <c r="AS8" s="32" t="s">
        <v>117</v>
      </c>
      <c r="AT8" s="32" t="s">
        <v>69</v>
      </c>
      <c r="AU8" s="38" t="s">
        <v>118</v>
      </c>
      <c r="AV8" s="32" t="s">
        <v>67</v>
      </c>
      <c r="AW8" s="32">
        <v>18</v>
      </c>
      <c r="AX8" s="32" t="s">
        <v>119</v>
      </c>
      <c r="AY8" s="32" t="s">
        <v>111</v>
      </c>
      <c r="AZ8" s="32" t="s">
        <v>101</v>
      </c>
      <c r="BA8" s="32">
        <v>1</v>
      </c>
      <c r="BB8" s="32"/>
      <c r="BC8" s="32"/>
      <c r="BD8" s="32"/>
      <c r="BE8" s="32"/>
      <c r="BF8" s="32"/>
      <c r="BG8" s="32">
        <f t="shared" si="0"/>
        <v>27</v>
      </c>
    </row>
    <row r="9" s="5" customFormat="1" ht="331.5" spans="1:59">
      <c r="A9" s="39" t="s">
        <v>120</v>
      </c>
      <c r="B9" s="25" t="s">
        <v>121</v>
      </c>
      <c r="C9" s="28" t="s">
        <v>44</v>
      </c>
      <c r="D9" s="28" t="s">
        <v>122</v>
      </c>
      <c r="E9" s="28"/>
      <c r="F9" s="28"/>
      <c r="G9" s="40" t="s">
        <v>46</v>
      </c>
      <c r="H9" s="40">
        <v>4</v>
      </c>
      <c r="I9" s="40" t="s">
        <v>76</v>
      </c>
      <c r="J9" s="40">
        <v>10</v>
      </c>
      <c r="K9" s="28"/>
      <c r="L9" s="28"/>
      <c r="M9" s="28"/>
      <c r="N9" s="28"/>
      <c r="O9" s="28" t="s">
        <v>123</v>
      </c>
      <c r="P9" s="28" t="s">
        <v>100</v>
      </c>
      <c r="Q9" s="28" t="s">
        <v>115</v>
      </c>
      <c r="R9" s="28" t="s">
        <v>97</v>
      </c>
      <c r="S9" s="28" t="s">
        <v>98</v>
      </c>
      <c r="T9" s="29" t="s">
        <v>124</v>
      </c>
      <c r="U9" s="28"/>
      <c r="V9" s="28"/>
      <c r="W9" s="28"/>
      <c r="X9" s="28"/>
      <c r="Y9" s="28"/>
      <c r="Z9" s="28"/>
      <c r="AA9" s="28"/>
      <c r="AB9" s="28"/>
      <c r="AC9" s="28"/>
      <c r="AD9" s="41" t="s">
        <v>125</v>
      </c>
      <c r="AE9" s="28" t="s">
        <v>126</v>
      </c>
      <c r="AF9" s="28" t="s">
        <v>127</v>
      </c>
      <c r="AG9" s="28" t="s">
        <v>128</v>
      </c>
      <c r="AH9" s="28" t="s">
        <v>129</v>
      </c>
      <c r="AI9" s="29" t="s">
        <v>130</v>
      </c>
      <c r="AJ9" s="28"/>
      <c r="AK9" s="28"/>
      <c r="AL9" s="28"/>
      <c r="AM9" s="28"/>
      <c r="AN9" s="28" t="s">
        <v>99</v>
      </c>
      <c r="AO9" s="28" t="s">
        <v>100</v>
      </c>
      <c r="AP9" s="28" t="s">
        <v>101</v>
      </c>
      <c r="AQ9" s="28" t="s">
        <v>102</v>
      </c>
      <c r="AR9" s="29" t="s">
        <v>124</v>
      </c>
      <c r="AS9" s="28" t="s">
        <v>131</v>
      </c>
      <c r="AT9" s="28" t="s">
        <v>65</v>
      </c>
      <c r="AU9" s="28" t="s">
        <v>118</v>
      </c>
      <c r="AV9" s="28" t="s">
        <v>67</v>
      </c>
      <c r="AW9" s="29">
        <v>18</v>
      </c>
      <c r="AX9" s="28" t="s">
        <v>132</v>
      </c>
      <c r="AY9" s="28" t="s">
        <v>133</v>
      </c>
      <c r="AZ9" s="28" t="s">
        <v>134</v>
      </c>
      <c r="BA9" s="29">
        <v>4</v>
      </c>
      <c r="BB9" s="28"/>
      <c r="BC9" s="28"/>
      <c r="BD9" s="28"/>
      <c r="BE9" s="28"/>
      <c r="BF9" s="28"/>
      <c r="BG9" s="28">
        <f t="shared" si="0"/>
        <v>42</v>
      </c>
    </row>
    <row r="10" s="5" customFormat="1" ht="75" customHeight="1" spans="1:59">
      <c r="A10" s="39" t="s">
        <v>135</v>
      </c>
      <c r="B10" s="25" t="s">
        <v>136</v>
      </c>
      <c r="C10" s="28" t="s">
        <v>122</v>
      </c>
      <c r="D10" s="28" t="s">
        <v>137</v>
      </c>
      <c r="E10" s="28"/>
      <c r="F10" s="28"/>
      <c r="G10" s="40" t="s">
        <v>46</v>
      </c>
      <c r="H10" s="40">
        <v>4</v>
      </c>
      <c r="I10" s="40"/>
      <c r="J10" s="40"/>
      <c r="K10" s="28"/>
      <c r="L10" s="28"/>
      <c r="M10" s="28"/>
      <c r="N10" s="28"/>
      <c r="O10" s="28" t="s">
        <v>138</v>
      </c>
      <c r="P10" s="28" t="s">
        <v>65</v>
      </c>
      <c r="Q10" s="28" t="s">
        <v>41</v>
      </c>
      <c r="R10" s="28" t="s">
        <v>78</v>
      </c>
      <c r="S10" s="28" t="s">
        <v>98</v>
      </c>
      <c r="T10" s="28">
        <v>2</v>
      </c>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t="s">
        <v>139</v>
      </c>
      <c r="AY10" s="28" t="s">
        <v>111</v>
      </c>
      <c r="AZ10" s="28" t="s">
        <v>101</v>
      </c>
      <c r="BA10" s="28">
        <v>1</v>
      </c>
      <c r="BB10" s="28"/>
      <c r="BC10" s="28"/>
      <c r="BD10" s="28"/>
      <c r="BE10" s="28"/>
      <c r="BF10" s="28"/>
      <c r="BG10" s="28">
        <f t="shared" si="0"/>
        <v>7</v>
      </c>
    </row>
    <row r="11" s="4" customFormat="1" ht="63.75" spans="1:59">
      <c r="A11" s="24" t="s">
        <v>140</v>
      </c>
      <c r="B11" s="25" t="s">
        <v>141</v>
      </c>
      <c r="C11" s="26" t="s">
        <v>44</v>
      </c>
      <c r="D11" s="26" t="s">
        <v>122</v>
      </c>
      <c r="E11" s="26"/>
      <c r="F11" s="26"/>
      <c r="G11" s="27" t="s">
        <v>46</v>
      </c>
      <c r="H11" s="27">
        <v>4</v>
      </c>
      <c r="I11" s="27"/>
      <c r="J11" s="27"/>
      <c r="K11" s="26"/>
      <c r="L11" s="26"/>
      <c r="M11" s="26"/>
      <c r="N11" s="26"/>
      <c r="O11" s="28" t="s">
        <v>142</v>
      </c>
      <c r="P11" s="28" t="s">
        <v>65</v>
      </c>
      <c r="Q11" s="28" t="s">
        <v>41</v>
      </c>
      <c r="R11" s="28" t="s">
        <v>97</v>
      </c>
      <c r="S11" s="28" t="s">
        <v>98</v>
      </c>
      <c r="T11" s="28">
        <v>1.5</v>
      </c>
      <c r="U11" s="28"/>
      <c r="V11" s="28"/>
      <c r="W11" s="28"/>
      <c r="X11" s="28"/>
      <c r="Y11" s="28"/>
      <c r="Z11" s="28"/>
      <c r="AA11" s="28"/>
      <c r="AB11" s="28"/>
      <c r="AC11" s="28"/>
      <c r="AD11" s="28" t="s">
        <v>143</v>
      </c>
      <c r="AE11" s="28" t="s">
        <v>85</v>
      </c>
      <c r="AF11" s="28" t="s">
        <v>144</v>
      </c>
      <c r="AG11" s="28" t="s">
        <v>55</v>
      </c>
      <c r="AH11" s="28" t="s">
        <v>56</v>
      </c>
      <c r="AI11" s="28">
        <v>3.5</v>
      </c>
      <c r="AJ11" s="28"/>
      <c r="AK11" s="28"/>
      <c r="AL11" s="28"/>
      <c r="AM11" s="28"/>
      <c r="AN11" s="28" t="s">
        <v>145</v>
      </c>
      <c r="AO11" s="28" t="s">
        <v>100</v>
      </c>
      <c r="AP11" s="28" t="s">
        <v>101</v>
      </c>
      <c r="AQ11" s="28" t="s">
        <v>102</v>
      </c>
      <c r="AR11" s="28">
        <v>1</v>
      </c>
      <c r="AS11" s="28"/>
      <c r="AT11" s="28"/>
      <c r="AU11" s="28"/>
      <c r="AV11" s="28"/>
      <c r="AW11" s="28"/>
      <c r="AX11" s="28" t="s">
        <v>119</v>
      </c>
      <c r="AY11" s="28" t="s">
        <v>111</v>
      </c>
      <c r="AZ11" s="28" t="s">
        <v>101</v>
      </c>
      <c r="BA11" s="28">
        <v>1</v>
      </c>
      <c r="BB11" s="26"/>
      <c r="BC11" s="26"/>
      <c r="BD11" s="26"/>
      <c r="BE11" s="26"/>
      <c r="BF11" s="26"/>
      <c r="BG11" s="26">
        <f t="shared" si="0"/>
        <v>11</v>
      </c>
    </row>
    <row r="12" s="5" customFormat="1" ht="132" customHeight="1" spans="1:59">
      <c r="A12" s="39" t="s">
        <v>146</v>
      </c>
      <c r="B12" s="25" t="s">
        <v>147</v>
      </c>
      <c r="C12" s="28" t="s">
        <v>44</v>
      </c>
      <c r="D12" s="28" t="s">
        <v>45</v>
      </c>
      <c r="E12" s="28"/>
      <c r="F12" s="28"/>
      <c r="G12" s="40" t="s">
        <v>148</v>
      </c>
      <c r="H12" s="40">
        <v>3</v>
      </c>
      <c r="I12" s="40"/>
      <c r="J12" s="40"/>
      <c r="K12" s="28"/>
      <c r="L12" s="28"/>
      <c r="M12" s="28"/>
      <c r="N12" s="28"/>
      <c r="O12" s="28" t="s">
        <v>149</v>
      </c>
      <c r="P12" s="28" t="s">
        <v>65</v>
      </c>
      <c r="Q12" s="28" t="s">
        <v>115</v>
      </c>
      <c r="R12" s="28" t="s">
        <v>97</v>
      </c>
      <c r="S12" s="28" t="s">
        <v>79</v>
      </c>
      <c r="T12" s="28">
        <v>5</v>
      </c>
      <c r="U12" s="28"/>
      <c r="V12" s="28"/>
      <c r="W12" s="28"/>
      <c r="X12" s="28"/>
      <c r="Y12" s="42" t="s">
        <v>150</v>
      </c>
      <c r="Z12" s="28" t="s">
        <v>41</v>
      </c>
      <c r="AA12" s="28" t="s">
        <v>78</v>
      </c>
      <c r="AB12" s="28" t="s">
        <v>98</v>
      </c>
      <c r="AC12" s="28">
        <v>0.5</v>
      </c>
      <c r="AD12" s="28" t="s">
        <v>151</v>
      </c>
      <c r="AE12" s="28" t="s">
        <v>152</v>
      </c>
      <c r="AF12" s="28" t="s">
        <v>153</v>
      </c>
      <c r="AG12" s="28" t="s">
        <v>55</v>
      </c>
      <c r="AH12" s="28" t="s">
        <v>56</v>
      </c>
      <c r="AI12" s="28">
        <v>3.5</v>
      </c>
      <c r="AJ12" s="28"/>
      <c r="AK12" s="28"/>
      <c r="AL12" s="28"/>
      <c r="AM12" s="28"/>
      <c r="AN12" s="28" t="s">
        <v>154</v>
      </c>
      <c r="AO12" s="43" t="s">
        <v>155</v>
      </c>
      <c r="AP12" s="43" t="s">
        <v>156</v>
      </c>
      <c r="AQ12" s="43" t="s">
        <v>157</v>
      </c>
      <c r="AR12" s="28">
        <v>4</v>
      </c>
      <c r="AS12" s="28"/>
      <c r="AT12" s="28"/>
      <c r="AU12" s="28"/>
      <c r="AV12" s="28"/>
      <c r="AW12" s="28"/>
      <c r="AX12" s="28" t="s">
        <v>158</v>
      </c>
      <c r="AY12" s="43" t="s">
        <v>159</v>
      </c>
      <c r="AZ12" s="43" t="s">
        <v>160</v>
      </c>
      <c r="BA12" s="28">
        <v>7.5</v>
      </c>
      <c r="BB12" s="28"/>
      <c r="BC12" s="28"/>
      <c r="BD12" s="44"/>
      <c r="BE12" s="28"/>
      <c r="BF12" s="28"/>
      <c r="BG12" s="28">
        <f t="shared" si="0"/>
        <v>23.5</v>
      </c>
    </row>
    <row r="13" customFormat="1" customHeight="1" spans="1:59">
      <c r="A13" s="45"/>
      <c r="B13" s="46"/>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row>
    <row r="14" customHeight="1" spans="1:59">
      <c r="A14" s="45" t="s">
        <v>161</v>
      </c>
      <c r="B14" s="46" t="s">
        <v>162</v>
      </c>
    </row>
    <row r="15" customHeight="1" spans="1:59">
      <c r="B15" s="46" t="s">
        <v>163</v>
      </c>
    </row>
    <row r="16" customHeight="1" spans="1:59">
      <c r="B16" s="46" t="s">
        <v>164</v>
      </c>
    </row>
    <row r="17" customHeight="1" spans="1:2">
      <c r="B17" s="46" t="s">
        <v>165</v>
      </c>
    </row>
    <row r="18" customHeight="1" spans="1:2">
      <c r="B18" s="47" t="s">
        <v>166</v>
      </c>
    </row>
    <row r="19" s="6" customFormat="1" ht="27.75" customHeight="1" spans="1:2">
      <c r="A19" s="48" t="s">
        <v>167</v>
      </c>
      <c r="B19" s="49" t="s">
        <v>168</v>
      </c>
    </row>
    <row r="20" s="6" customFormat="1" ht="35.25" customHeight="1" spans="1:2">
      <c r="A20" s="48" t="s">
        <v>169</v>
      </c>
      <c r="B20" s="49" t="s">
        <v>170</v>
      </c>
    </row>
  </sheetData>
  <mergeCells count="29">
    <mergeCell ref="E1:F1"/>
    <mergeCell ref="G1:J1"/>
    <mergeCell ref="K1:N1"/>
    <mergeCell ref="O1:AM1"/>
    <mergeCell ref="AN1:BF1"/>
    <mergeCell ref="O2:T2"/>
    <mergeCell ref="U2:X2"/>
    <mergeCell ref="Y2:AC2"/>
    <mergeCell ref="AD2:AI2"/>
    <mergeCell ref="AJ2:AM2"/>
    <mergeCell ref="AN2:AR2"/>
    <mergeCell ref="AS2:AW2"/>
    <mergeCell ref="AX2:BA2"/>
    <mergeCell ref="BB2:BF2"/>
    <mergeCell ref="A1:A3"/>
    <mergeCell ref="B1:B3"/>
    <mergeCell ref="C1:C3"/>
    <mergeCell ref="D1:D3"/>
    <mergeCell ref="E2:E3"/>
    <mergeCell ref="F2:F3"/>
    <mergeCell ref="G2:G3"/>
    <mergeCell ref="H2:H3"/>
    <mergeCell ref="I2:I3"/>
    <mergeCell ref="J2:J3"/>
    <mergeCell ref="K2:K3"/>
    <mergeCell ref="L2:L3"/>
    <mergeCell ref="M2:M3"/>
    <mergeCell ref="N2:N3"/>
    <mergeCell ref="BG1:BG3"/>
  </mergeCells>
  <dataValidations count="19">
    <dataValidation type="list" allowBlank="1" showInputMessage="1" showErrorMessage="1" sqref="G4 G6:G7 G9:G12">
      <formula1>"平均每学年≥36h,平均每学年≥54h"</formula1>
    </dataValidation>
    <dataValidation type="list" allowBlank="1" showInputMessage="1" showErrorMessage="1" sqref="Z4 Q5:Q12 Z6:Z12">
      <formula1>"主持人,成员"</formula1>
    </dataValidation>
    <dataValidation type="list" allowBlank="1" showInputMessage="1" showErrorMessage="1" sqref="AA4 AA6:AA12">
      <formula1>"结题"</formula1>
    </dataValidation>
    <dataValidation type="list" allowBlank="1" showInputMessage="1" showErrorMessage="1" sqref="AB4 S5:S12 W4:W12 AB6:AB12">
      <formula1>"优秀,合格"</formula1>
    </dataValidation>
    <dataValidation type="list" allowBlank="1" showInputMessage="1" showErrorMessage="1" sqref="AY4 AT4:AT12 AY7:AY8 AY10:AY11">
      <formula1>"国家级,省级,校级(含学部)"</formula1>
    </dataValidation>
    <dataValidation type="list" allowBlank="1" showInputMessage="1" showErrorMessage="1" sqref="AZ4 AP6:AP11 AU4:AU12 AZ7:AZ8 AZ10:AZ11">
      <formula1>"特等奖,一等奖,二等奖,三等奖"</formula1>
    </dataValidation>
    <dataValidation type="list" allowBlank="1" showInputMessage="1" showErrorMessage="1" sqref="G5 G8">
      <formula1>"平均每学年≥36h,平均每学年≥54h,247"</formula1>
    </dataValidation>
    <dataValidation type="list" allowBlank="1" showInputMessage="1" showErrorMessage="1" sqref="E4:E12">
      <formula1>"≥2年"</formula1>
    </dataValidation>
    <dataValidation type="list" allowBlank="1" showInputMessage="1" showErrorMessage="1" sqref="I4:I12">
      <formula1>"国家级,省级,校级、市级,学部级"</formula1>
    </dataValidation>
    <dataValidation type="list" allowBlank="1" showInputMessage="1" showErrorMessage="1" sqref="M4:M12">
      <formula1>"3个月以上,1-3个月,1个月以内"</formula1>
    </dataValidation>
    <dataValidation type="list" allowBlank="1" showInputMessage="1" showErrorMessage="1" sqref="P5:P12 AO6:AO11">
      <formula1>"国家级,省级,校级"</formula1>
    </dataValidation>
    <dataValidation type="list" allowBlank="1" showInputMessage="1" showErrorMessage="1" sqref="R5:R12 V4:V12">
      <formula1>"结题,中期检查"</formula1>
    </dataValidation>
    <dataValidation type="list" allowBlank="1" showInputMessage="1" showErrorMessage="1" sqref="AG4:AG8 AG10:AG12">
      <formula1>"SCI论文,核心期刊,省级 普通期刊"</formula1>
    </dataValidation>
    <dataValidation type="list" allowBlank="1" showInputMessage="1" showErrorMessage="1" sqref="AH4:AH8 AH10:AH12 AL4:AL12">
      <formula1>"排名第一,排名2-3位,排名4-5位"</formula1>
    </dataValidation>
    <dataValidation type="list" allowBlank="1" showInputMessage="1" showErrorMessage="1" sqref="AK4:AK12">
      <formula1>"实用专利,发明专利"</formula1>
    </dataValidation>
    <dataValidation type="list" allowBlank="1" showInputMessage="1" showErrorMessage="1" sqref="AQ6:AQ11">
      <formula1>"排名第一,排名2、3,其它成员"</formula1>
    </dataValidation>
    <dataValidation type="list" allowBlank="1" showInputMessage="1" showErrorMessage="1" sqref="AV4:AV12 BE4:BE12">
      <formula1>"正式成员,侯补成员"</formula1>
    </dataValidation>
    <dataValidation type="list" allowBlank="1" showInputMessage="1" showErrorMessage="1" sqref="BC5:BC12">
      <formula1>"国家级,省级,校级(仅限体育、舞蹈、音乐等大型校级赛事)"</formula1>
    </dataValidation>
    <dataValidation type="list" allowBlank="1" showInputMessage="1" showErrorMessage="1" sqref="BD5:BD11">
      <formula1>"第一名,第二名,第三名"</formula1>
    </dataValidation>
  </dataValidation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sudani</dc:creator>
  <cp:lastModifiedBy>宸源</cp:lastModifiedBy>
  <dcterms:created xsi:type="dcterms:W3CDTF">2020-09-21T08:30:00Z</dcterms:created>
  <dcterms:modified xsi:type="dcterms:W3CDTF">2026-09-11T03:06:11Z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FB58451DE2624979AB2F2EF3AFDEC2C3_12</vt:lpwstr>
  </property>
  <property fmtid="{D5CDD505-2E9C-101B-9397-08002B2CF9AE}" pid="3" name="KSOProductBuildVer">
    <vt:lpwstr>2052-12.1.0.28505</vt:lpwstr>
  </property>
  <property fmtid="{D5CDD505-2E9C-101B-9397-08002B2CF9AE}" pid="4" name="CalculationRule">
    <vt:i4>0</vt:i4>
  </property>
</Properties>
</file>