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/>
  <mc:AlternateContent xmlns:mc="http://schemas.openxmlformats.org/markup-compatibility/2006">
    <mc:Choice Requires="x15">
      <x15ac:absPath xmlns:x15ac="http://schemas.microsoft.com/office/spreadsheetml/2010/11/ac" url="E:\2014级\毕业生\2019届毕业生\0904 推免\0910Final\0910公示\"/>
    </mc:Choice>
  </mc:AlternateContent>
  <xr:revisionPtr revIDLastSave="0" documentId="10_ncr:8100000_{4518A6EC-7A7B-45F4-B66C-39F19670AFAB}" xr6:coauthVersionLast="34" xr6:coauthVersionMax="34" xr10:uidLastSave="{00000000-0000-0000-0000-000000000000}"/>
  <bookViews>
    <workbookView xWindow="0" yWindow="0" windowWidth="20385" windowHeight="7950" xr2:uid="{00000000-000D-0000-FFFF-FFFF00000000}"/>
  </bookViews>
  <sheets>
    <sheet name="2014级影像专业" sheetId="1" r:id="rId1"/>
    <sheet name="2015级生工专业" sheetId="6" r:id="rId2"/>
    <sheet name="2015级影技专业" sheetId="5" r:id="rId3"/>
  </sheets>
  <calcPr calcId="162913"/>
</workbook>
</file>

<file path=xl/calcChain.xml><?xml version="1.0" encoding="utf-8"?>
<calcChain xmlns="http://schemas.openxmlformats.org/spreadsheetml/2006/main">
  <c r="DF45" i="5" l="1"/>
  <c r="DC45" i="5"/>
  <c r="CO45" i="5"/>
  <c r="CL45" i="5"/>
  <c r="BR45" i="5"/>
  <c r="BC45" i="5"/>
  <c r="AR45" i="5"/>
  <c r="AK45" i="5"/>
  <c r="AH45" i="5"/>
  <c r="AE45" i="5"/>
  <c r="E45" i="5" s="1"/>
  <c r="G45" i="5"/>
  <c r="DF44" i="5"/>
  <c r="DC44" i="5"/>
  <c r="CO44" i="5"/>
  <c r="CL44" i="5"/>
  <c r="BW44" i="5"/>
  <c r="BR44" i="5"/>
  <c r="BC44" i="5"/>
  <c r="AR44" i="5"/>
  <c r="AK44" i="5"/>
  <c r="AH44" i="5"/>
  <c r="AE44" i="5"/>
  <c r="G44" i="5"/>
  <c r="E44" i="5"/>
  <c r="DF43" i="5"/>
  <c r="DC43" i="5"/>
  <c r="CO43" i="5"/>
  <c r="CL43" i="5"/>
  <c r="BW43" i="5"/>
  <c r="BR43" i="5"/>
  <c r="BC43" i="5"/>
  <c r="AR43" i="5"/>
  <c r="E43" i="5" s="1"/>
  <c r="AK43" i="5"/>
  <c r="AH43" i="5"/>
  <c r="AE43" i="5"/>
  <c r="G43" i="5"/>
  <c r="DF42" i="5"/>
  <c r="DC42" i="5"/>
  <c r="CO42" i="5"/>
  <c r="CL42" i="5"/>
  <c r="BW42" i="5"/>
  <c r="BR42" i="5"/>
  <c r="BC42" i="5"/>
  <c r="AR42" i="5"/>
  <c r="AK42" i="5"/>
  <c r="AH42" i="5"/>
  <c r="AE42" i="5"/>
  <c r="E42" i="5" s="1"/>
  <c r="G42" i="5"/>
  <c r="DF41" i="5"/>
  <c r="DC41" i="5"/>
  <c r="CO41" i="5"/>
  <c r="CL41" i="5"/>
  <c r="BW41" i="5"/>
  <c r="BR41" i="5"/>
  <c r="BC41" i="5"/>
  <c r="AR41" i="5"/>
  <c r="AK41" i="5"/>
  <c r="AH41" i="5"/>
  <c r="AE41" i="5"/>
  <c r="E41" i="5" s="1"/>
  <c r="G41" i="5"/>
  <c r="DF40" i="5"/>
  <c r="DC40" i="5"/>
  <c r="CO40" i="5"/>
  <c r="CL40" i="5"/>
  <c r="BW40" i="5"/>
  <c r="BR40" i="5"/>
  <c r="BC40" i="5"/>
  <c r="AR40" i="5"/>
  <c r="AK40" i="5"/>
  <c r="E40" i="5" s="1"/>
  <c r="AH40" i="5"/>
  <c r="AE40" i="5"/>
  <c r="G40" i="5"/>
  <c r="DF39" i="5"/>
  <c r="DC39" i="5"/>
  <c r="CO39" i="5"/>
  <c r="CL39" i="5"/>
  <c r="BW39" i="5"/>
  <c r="BR39" i="5"/>
  <c r="BC39" i="5"/>
  <c r="AR39" i="5"/>
  <c r="E39" i="5" s="1"/>
  <c r="AK39" i="5"/>
  <c r="AH39" i="5"/>
  <c r="AE39" i="5"/>
  <c r="G39" i="5"/>
  <c r="DF38" i="5"/>
  <c r="DC38" i="5"/>
  <c r="CO38" i="5"/>
  <c r="CL38" i="5"/>
  <c r="BW38" i="5"/>
  <c r="BR38" i="5"/>
  <c r="BC38" i="5"/>
  <c r="AR38" i="5"/>
  <c r="AK38" i="5"/>
  <c r="AH38" i="5"/>
  <c r="AE38" i="5"/>
  <c r="E38" i="5" s="1"/>
  <c r="G38" i="5"/>
  <c r="DF37" i="5"/>
  <c r="DC37" i="5"/>
  <c r="CO37" i="5"/>
  <c r="CL37" i="5"/>
  <c r="BW37" i="5"/>
  <c r="BR37" i="5"/>
  <c r="BC37" i="5"/>
  <c r="AR37" i="5"/>
  <c r="AK37" i="5"/>
  <c r="AH37" i="5"/>
  <c r="AE37" i="5"/>
  <c r="E37" i="5" s="1"/>
  <c r="G37" i="5"/>
  <c r="DF36" i="5"/>
  <c r="DC36" i="5"/>
  <c r="CO36" i="5"/>
  <c r="CL36" i="5"/>
  <c r="BW36" i="5"/>
  <c r="BR36" i="5"/>
  <c r="BC36" i="5"/>
  <c r="AR36" i="5"/>
  <c r="AK36" i="5"/>
  <c r="AH36" i="5"/>
  <c r="AE36" i="5"/>
  <c r="G36" i="5"/>
  <c r="E36" i="5"/>
  <c r="DF35" i="5"/>
  <c r="DC35" i="5"/>
  <c r="CO35" i="5"/>
  <c r="CL35" i="5"/>
  <c r="BW35" i="5"/>
  <c r="BR35" i="5"/>
  <c r="BC35" i="5"/>
  <c r="AR35" i="5"/>
  <c r="E35" i="5" s="1"/>
  <c r="AK35" i="5"/>
  <c r="AH35" i="5"/>
  <c r="AE35" i="5"/>
  <c r="G35" i="5"/>
  <c r="DF34" i="5"/>
  <c r="DC34" i="5"/>
  <c r="CO34" i="5"/>
  <c r="CL34" i="5"/>
  <c r="BW34" i="5"/>
  <c r="BR34" i="5"/>
  <c r="BC34" i="5"/>
  <c r="AR34" i="5"/>
  <c r="AK34" i="5"/>
  <c r="AH34" i="5"/>
  <c r="AE34" i="5"/>
  <c r="E34" i="5" s="1"/>
  <c r="G34" i="5"/>
  <c r="DF33" i="5"/>
  <c r="DC33" i="5"/>
  <c r="CO33" i="5"/>
  <c r="CL33" i="5"/>
  <c r="BW33" i="5"/>
  <c r="BR33" i="5"/>
  <c r="BC33" i="5"/>
  <c r="AR33" i="5"/>
  <c r="AK33" i="5"/>
  <c r="AH33" i="5"/>
  <c r="AE33" i="5"/>
  <c r="E33" i="5" s="1"/>
  <c r="G33" i="5" s="1"/>
  <c r="DF32" i="5"/>
  <c r="DC32" i="5"/>
  <c r="CO32" i="5"/>
  <c r="CL32" i="5"/>
  <c r="BW32" i="5"/>
  <c r="BR32" i="5"/>
  <c r="BC32" i="5"/>
  <c r="AR32" i="5"/>
  <c r="AK32" i="5"/>
  <c r="AH32" i="5"/>
  <c r="AE32" i="5"/>
  <c r="G32" i="5"/>
  <c r="E32" i="5"/>
  <c r="DF31" i="5"/>
  <c r="DC31" i="5"/>
  <c r="CO31" i="5"/>
  <c r="CL31" i="5"/>
  <c r="BW31" i="5"/>
  <c r="BR31" i="5"/>
  <c r="BC31" i="5"/>
  <c r="AR31" i="5"/>
  <c r="E31" i="5" s="1"/>
  <c r="AK31" i="5"/>
  <c r="AH31" i="5"/>
  <c r="AE31" i="5"/>
  <c r="G31" i="5"/>
  <c r="DF30" i="5"/>
  <c r="DC30" i="5"/>
  <c r="CO30" i="5"/>
  <c r="CL30" i="5"/>
  <c r="BW30" i="5"/>
  <c r="BR30" i="5"/>
  <c r="BC30" i="5"/>
  <c r="AR30" i="5"/>
  <c r="AK30" i="5"/>
  <c r="AH30" i="5"/>
  <c r="AE30" i="5"/>
  <c r="E30" i="5" s="1"/>
  <c r="G30" i="5"/>
  <c r="DF29" i="5"/>
  <c r="DC29" i="5"/>
  <c r="CO29" i="5"/>
  <c r="CL29" i="5"/>
  <c r="BW29" i="5"/>
  <c r="BR29" i="5"/>
  <c r="BC29" i="5"/>
  <c r="AR29" i="5"/>
  <c r="AK29" i="5"/>
  <c r="AH29" i="5"/>
  <c r="AE29" i="5"/>
  <c r="E29" i="5" s="1"/>
  <c r="G29" i="5"/>
  <c r="DF28" i="5"/>
  <c r="DC28" i="5"/>
  <c r="CO28" i="5"/>
  <c r="CL28" i="5"/>
  <c r="BW28" i="5"/>
  <c r="BR28" i="5"/>
  <c r="BC28" i="5"/>
  <c r="AR28" i="5"/>
  <c r="AK28" i="5"/>
  <c r="E28" i="5" s="1"/>
  <c r="AH28" i="5"/>
  <c r="AE28" i="5"/>
  <c r="G28" i="5"/>
  <c r="DF27" i="5"/>
  <c r="DC27" i="5"/>
  <c r="CO27" i="5"/>
  <c r="CL27" i="5"/>
  <c r="BW27" i="5"/>
  <c r="BR27" i="5"/>
  <c r="BC27" i="5"/>
  <c r="AR27" i="5"/>
  <c r="E27" i="5" s="1"/>
  <c r="AK27" i="5"/>
  <c r="AH27" i="5"/>
  <c r="AE27" i="5"/>
  <c r="G27" i="5"/>
  <c r="DF26" i="5"/>
  <c r="DC26" i="5"/>
  <c r="CO26" i="5"/>
  <c r="CL26" i="5"/>
  <c r="BW26" i="5"/>
  <c r="BR26" i="5"/>
  <c r="BC26" i="5"/>
  <c r="AR26" i="5"/>
  <c r="AK26" i="5"/>
  <c r="AH26" i="5"/>
  <c r="AE26" i="5"/>
  <c r="E26" i="5" s="1"/>
  <c r="G26" i="5"/>
  <c r="DF25" i="5"/>
  <c r="DC25" i="5"/>
  <c r="CO25" i="5"/>
  <c r="CL25" i="5"/>
  <c r="BW25" i="5"/>
  <c r="BR25" i="5"/>
  <c r="BC25" i="5"/>
  <c r="AR25" i="5"/>
  <c r="AK25" i="5"/>
  <c r="AH25" i="5"/>
  <c r="AE25" i="5"/>
  <c r="E25" i="5" s="1"/>
  <c r="G25" i="5"/>
  <c r="DF24" i="5"/>
  <c r="DC24" i="5"/>
  <c r="CO24" i="5"/>
  <c r="CL24" i="5"/>
  <c r="BW24" i="5"/>
  <c r="BR24" i="5"/>
  <c r="BC24" i="5"/>
  <c r="AR24" i="5"/>
  <c r="AK24" i="5"/>
  <c r="AH24" i="5"/>
  <c r="AE24" i="5"/>
  <c r="G24" i="5"/>
  <c r="E24" i="5"/>
  <c r="DF23" i="5"/>
  <c r="DC23" i="5"/>
  <c r="CO23" i="5"/>
  <c r="CL23" i="5"/>
  <c r="BW23" i="5"/>
  <c r="BR23" i="5"/>
  <c r="BC23" i="5"/>
  <c r="AR23" i="5"/>
  <c r="E23" i="5" s="1"/>
  <c r="AK23" i="5"/>
  <c r="AH23" i="5"/>
  <c r="AE23" i="5"/>
  <c r="G23" i="5"/>
  <c r="DF22" i="5"/>
  <c r="DC22" i="5"/>
  <c r="CO22" i="5"/>
  <c r="CL22" i="5"/>
  <c r="BW22" i="5"/>
  <c r="BR22" i="5"/>
  <c r="BC22" i="5"/>
  <c r="AR22" i="5"/>
  <c r="AK22" i="5"/>
  <c r="AH22" i="5"/>
  <c r="AE22" i="5"/>
  <c r="E22" i="5" s="1"/>
  <c r="G22" i="5"/>
  <c r="DF21" i="5"/>
  <c r="DC21" i="5"/>
  <c r="CO21" i="5"/>
  <c r="CL21" i="5"/>
  <c r="BW21" i="5"/>
  <c r="BR21" i="5"/>
  <c r="BC21" i="5"/>
  <c r="AR21" i="5"/>
  <c r="AK21" i="5"/>
  <c r="AH21" i="5"/>
  <c r="AE21" i="5"/>
  <c r="E21" i="5" s="1"/>
  <c r="G21" i="5"/>
  <c r="DF20" i="5"/>
  <c r="DC20" i="5"/>
  <c r="CO20" i="5"/>
  <c r="CL20" i="5"/>
  <c r="BW20" i="5"/>
  <c r="BR20" i="5"/>
  <c r="BC20" i="5"/>
  <c r="AR20" i="5"/>
  <c r="AK20" i="5"/>
  <c r="AH20" i="5"/>
  <c r="AE20" i="5"/>
  <c r="G20" i="5"/>
  <c r="E20" i="5"/>
  <c r="DF19" i="5"/>
  <c r="DC19" i="5"/>
  <c r="CO19" i="5"/>
  <c r="CL19" i="5"/>
  <c r="BW19" i="5"/>
  <c r="BR19" i="5"/>
  <c r="BC19" i="5"/>
  <c r="AR19" i="5"/>
  <c r="E19" i="5" s="1"/>
  <c r="AK19" i="5"/>
  <c r="AH19" i="5"/>
  <c r="AE19" i="5"/>
  <c r="G19" i="5"/>
  <c r="DF18" i="5"/>
  <c r="DC18" i="5"/>
  <c r="CO18" i="5"/>
  <c r="CL18" i="5"/>
  <c r="BW18" i="5"/>
  <c r="BR18" i="5"/>
  <c r="BC18" i="5"/>
  <c r="AR18" i="5"/>
  <c r="AK18" i="5"/>
  <c r="AH18" i="5"/>
  <c r="AE18" i="5"/>
  <c r="E18" i="5" s="1"/>
  <c r="G18" i="5"/>
  <c r="DF17" i="5"/>
  <c r="DC17" i="5"/>
  <c r="CO17" i="5"/>
  <c r="CL17" i="5"/>
  <c r="BW17" i="5"/>
  <c r="BR17" i="5"/>
  <c r="BC17" i="5"/>
  <c r="AR17" i="5"/>
  <c r="AK17" i="5"/>
  <c r="AH17" i="5"/>
  <c r="AE17" i="5"/>
  <c r="E17" i="5" s="1"/>
  <c r="G17" i="5"/>
  <c r="DF16" i="5"/>
  <c r="DC16" i="5"/>
  <c r="CO16" i="5"/>
  <c r="CL16" i="5"/>
  <c r="BW16" i="5"/>
  <c r="BR16" i="5"/>
  <c r="BC16" i="5"/>
  <c r="AR16" i="5"/>
  <c r="AK16" i="5"/>
  <c r="AH16" i="5"/>
  <c r="AE16" i="5"/>
  <c r="G16" i="5"/>
  <c r="E16" i="5"/>
  <c r="DF15" i="5"/>
  <c r="DC15" i="5"/>
  <c r="CO15" i="5"/>
  <c r="CL15" i="5"/>
  <c r="BW15" i="5"/>
  <c r="BR15" i="5"/>
  <c r="BC15" i="5"/>
  <c r="AR15" i="5"/>
  <c r="E15" i="5" s="1"/>
  <c r="AK15" i="5"/>
  <c r="AH15" i="5"/>
  <c r="AE15" i="5"/>
  <c r="G15" i="5"/>
  <c r="DF14" i="5"/>
  <c r="DC14" i="5"/>
  <c r="CO14" i="5"/>
  <c r="CL14" i="5"/>
  <c r="BW14" i="5"/>
  <c r="BR14" i="5"/>
  <c r="BC14" i="5"/>
  <c r="AR14" i="5"/>
  <c r="AK14" i="5"/>
  <c r="AH14" i="5"/>
  <c r="AE14" i="5"/>
  <c r="E14" i="5" s="1"/>
  <c r="G14" i="5"/>
  <c r="DF13" i="5"/>
  <c r="DC13" i="5"/>
  <c r="CO13" i="5"/>
  <c r="CL13" i="5"/>
  <c r="BW13" i="5"/>
  <c r="BR13" i="5"/>
  <c r="BC13" i="5"/>
  <c r="AR13" i="5"/>
  <c r="AK13" i="5"/>
  <c r="AH13" i="5"/>
  <c r="AE13" i="5"/>
  <c r="E13" i="5" s="1"/>
  <c r="G13" i="5"/>
  <c r="DF12" i="5"/>
  <c r="DC12" i="5"/>
  <c r="CO12" i="5"/>
  <c r="CL12" i="5"/>
  <c r="BW12" i="5"/>
  <c r="BR12" i="5"/>
  <c r="BC12" i="5"/>
  <c r="AR12" i="5"/>
  <c r="AK12" i="5"/>
  <c r="AH12" i="5"/>
  <c r="AE12" i="5"/>
  <c r="G12" i="5"/>
  <c r="E12" i="5"/>
  <c r="DF11" i="5"/>
  <c r="DC11" i="5"/>
  <c r="CO11" i="5"/>
  <c r="CL11" i="5"/>
  <c r="BW11" i="5"/>
  <c r="BR11" i="5"/>
  <c r="BC11" i="5"/>
  <c r="AR11" i="5"/>
  <c r="E11" i="5" s="1"/>
  <c r="AK11" i="5"/>
  <c r="AH11" i="5"/>
  <c r="AE11" i="5"/>
  <c r="G11" i="5"/>
  <c r="DF10" i="5"/>
  <c r="DC10" i="5"/>
  <c r="CO10" i="5"/>
  <c r="CL10" i="5"/>
  <c r="BW10" i="5"/>
  <c r="BR10" i="5"/>
  <c r="BC10" i="5"/>
  <c r="AR10" i="5"/>
  <c r="AK10" i="5"/>
  <c r="AH10" i="5"/>
  <c r="AE10" i="5"/>
  <c r="E10" i="5" s="1"/>
  <c r="G10" i="5"/>
  <c r="DF9" i="5"/>
  <c r="DC9" i="5"/>
  <c r="CO9" i="5"/>
  <c r="CL9" i="5"/>
  <c r="BW9" i="5"/>
  <c r="BR9" i="5"/>
  <c r="BC9" i="5"/>
  <c r="AR9" i="5"/>
  <c r="AK9" i="5"/>
  <c r="AH9" i="5"/>
  <c r="AE9" i="5"/>
  <c r="E9" i="5" s="1"/>
  <c r="G9" i="5"/>
  <c r="DF8" i="5"/>
  <c r="DC8" i="5"/>
  <c r="CO8" i="5"/>
  <c r="CL8" i="5"/>
  <c r="BW8" i="5"/>
  <c r="BR8" i="5"/>
  <c r="BC8" i="5"/>
  <c r="AR8" i="5"/>
  <c r="AK8" i="5"/>
  <c r="AH8" i="5"/>
  <c r="AE8" i="5"/>
  <c r="G8" i="5"/>
  <c r="E8" i="5"/>
  <c r="DF7" i="5"/>
  <c r="DC7" i="5"/>
  <c r="CO7" i="5"/>
  <c r="CL7" i="5"/>
  <c r="BW7" i="5"/>
  <c r="BR7" i="5"/>
  <c r="BC7" i="5"/>
  <c r="AR7" i="5"/>
  <c r="E7" i="5" s="1"/>
  <c r="AK7" i="5"/>
  <c r="AH7" i="5"/>
  <c r="AE7" i="5"/>
  <c r="G7" i="5"/>
  <c r="DF6" i="5"/>
  <c r="DC6" i="5"/>
  <c r="CO6" i="5"/>
  <c r="CL6" i="5"/>
  <c r="BW6" i="5"/>
  <c r="BR6" i="5"/>
  <c r="BC6" i="5"/>
  <c r="AR6" i="5"/>
  <c r="AK6" i="5"/>
  <c r="AH6" i="5"/>
  <c r="AE6" i="5"/>
  <c r="E6" i="5" s="1"/>
  <c r="G6" i="5"/>
  <c r="DF5" i="5"/>
  <c r="DC5" i="5"/>
  <c r="CO5" i="5"/>
  <c r="CL5" i="5"/>
  <c r="BW5" i="5"/>
  <c r="BR5" i="5"/>
  <c r="BC5" i="5"/>
  <c r="AR5" i="5"/>
  <c r="AK5" i="5"/>
  <c r="AH5" i="5"/>
  <c r="AE5" i="5"/>
  <c r="E5" i="5" s="1"/>
  <c r="G5" i="5"/>
  <c r="DF4" i="5"/>
  <c r="DC4" i="5"/>
  <c r="CO4" i="5"/>
  <c r="CL4" i="5"/>
  <c r="BW4" i="5"/>
  <c r="BR4" i="5"/>
  <c r="BC4" i="5"/>
  <c r="AR4" i="5"/>
  <c r="AK4" i="5"/>
  <c r="AH4" i="5"/>
  <c r="AE4" i="5"/>
  <c r="G4" i="5"/>
  <c r="E4" i="5"/>
  <c r="DF3" i="5"/>
  <c r="DC3" i="5"/>
  <c r="CO3" i="5"/>
  <c r="CL3" i="5"/>
  <c r="BW3" i="5"/>
  <c r="BR3" i="5"/>
  <c r="BC3" i="5"/>
  <c r="AR3" i="5"/>
  <c r="E3" i="5" s="1"/>
  <c r="AK3" i="5"/>
  <c r="AH3" i="5"/>
  <c r="AE3" i="5"/>
  <c r="G3" i="5"/>
  <c r="Z163" i="1" l="1"/>
  <c r="AA163" i="1" s="1"/>
  <c r="Z162" i="1"/>
  <c r="AA162" i="1" s="1"/>
  <c r="Z161" i="1"/>
  <c r="AA161" i="1" s="1"/>
  <c r="Z160" i="1"/>
  <c r="AA160" i="1" s="1"/>
  <c r="Z159" i="1"/>
  <c r="AA159" i="1" s="1"/>
  <c r="Z158" i="1"/>
  <c r="AA158" i="1" s="1"/>
  <c r="Z157" i="1"/>
  <c r="AA157" i="1" s="1"/>
  <c r="Z156" i="1"/>
  <c r="AA156" i="1" s="1"/>
  <c r="Z155" i="1"/>
  <c r="AA155" i="1" s="1"/>
  <c r="Z154" i="1"/>
  <c r="AA154" i="1" s="1"/>
  <c r="AA153" i="1"/>
  <c r="Z153" i="1"/>
  <c r="Z152" i="1"/>
  <c r="AA152" i="1" s="1"/>
  <c r="Z151" i="1"/>
  <c r="AA151" i="1" s="1"/>
  <c r="Z150" i="1"/>
  <c r="AA150" i="1" s="1"/>
  <c r="AA149" i="1"/>
  <c r="Z149" i="1"/>
  <c r="Z148" i="1"/>
  <c r="AA148" i="1" s="1"/>
  <c r="Z147" i="1"/>
  <c r="AA147" i="1" s="1"/>
  <c r="Z146" i="1"/>
  <c r="AA146" i="1" s="1"/>
  <c r="Z145" i="1"/>
  <c r="AA145" i="1" s="1"/>
  <c r="Z144" i="1"/>
  <c r="AA144" i="1" s="1"/>
  <c r="Z143" i="1"/>
  <c r="AA143" i="1" s="1"/>
  <c r="Z142" i="1"/>
  <c r="AA142" i="1" s="1"/>
  <c r="AA141" i="1"/>
  <c r="Z141" i="1"/>
  <c r="Z140" i="1"/>
  <c r="AA140" i="1" s="1"/>
  <c r="Z139" i="1"/>
  <c r="AA139" i="1" s="1"/>
  <c r="Z138" i="1"/>
  <c r="AA138" i="1" s="1"/>
  <c r="Z137" i="1"/>
  <c r="AA137" i="1" s="1"/>
  <c r="Z136" i="1"/>
  <c r="AA136" i="1" s="1"/>
  <c r="Z135" i="1"/>
  <c r="AA135" i="1" s="1"/>
  <c r="Z134" i="1"/>
  <c r="AA134" i="1" s="1"/>
  <c r="AA133" i="1"/>
  <c r="Z133" i="1"/>
  <c r="Z132" i="1"/>
  <c r="AA132" i="1" s="1"/>
  <c r="Z131" i="1"/>
  <c r="AA131" i="1" s="1"/>
  <c r="Z130" i="1"/>
  <c r="AA130" i="1" s="1"/>
  <c r="Z129" i="1"/>
  <c r="AA129" i="1" s="1"/>
  <c r="Z128" i="1"/>
  <c r="AA128" i="1" s="1"/>
  <c r="Z127" i="1"/>
  <c r="AA127" i="1" s="1"/>
  <c r="Z126" i="1"/>
  <c r="AA126" i="1" s="1"/>
  <c r="AA125" i="1"/>
  <c r="Z125" i="1"/>
  <c r="Z124" i="1"/>
  <c r="AA124" i="1" s="1"/>
  <c r="Z123" i="1"/>
  <c r="AA123" i="1" s="1"/>
  <c r="Z122" i="1"/>
  <c r="AA122" i="1" s="1"/>
  <c r="Z121" i="1"/>
  <c r="AA121" i="1" s="1"/>
  <c r="Z120" i="1"/>
  <c r="AA120" i="1" s="1"/>
  <c r="Z119" i="1"/>
  <c r="AA119" i="1" s="1"/>
  <c r="Z118" i="1"/>
  <c r="AA118" i="1" s="1"/>
  <c r="AA117" i="1"/>
  <c r="Z117" i="1"/>
  <c r="Z116" i="1"/>
  <c r="AA116" i="1" s="1"/>
  <c r="Z115" i="1"/>
  <c r="AA115" i="1" s="1"/>
  <c r="Z114" i="1"/>
  <c r="AA114" i="1" s="1"/>
  <c r="Z113" i="1"/>
  <c r="AA113" i="1" s="1"/>
  <c r="Z112" i="1"/>
  <c r="AA112" i="1" s="1"/>
  <c r="Z111" i="1"/>
  <c r="AA111" i="1" s="1"/>
  <c r="Z110" i="1"/>
  <c r="AA110" i="1" s="1"/>
  <c r="AA109" i="1"/>
  <c r="Z109" i="1"/>
  <c r="Z108" i="1"/>
  <c r="AA108" i="1" s="1"/>
  <c r="Z107" i="1"/>
  <c r="AA107" i="1" s="1"/>
  <c r="Z106" i="1"/>
  <c r="AA106" i="1" s="1"/>
  <c r="Z105" i="1"/>
  <c r="AA105" i="1" s="1"/>
  <c r="Z104" i="1"/>
  <c r="AA104" i="1" s="1"/>
  <c r="Z103" i="1"/>
  <c r="AA103" i="1" s="1"/>
  <c r="Z102" i="1"/>
  <c r="AA102" i="1" s="1"/>
  <c r="AA101" i="1"/>
  <c r="Z101" i="1"/>
  <c r="Z100" i="1"/>
  <c r="AA100" i="1" s="1"/>
  <c r="Z99" i="1"/>
  <c r="AA99" i="1" s="1"/>
  <c r="Z98" i="1"/>
  <c r="AA98" i="1" s="1"/>
  <c r="Z97" i="1"/>
  <c r="AA97" i="1" s="1"/>
  <c r="Z96" i="1"/>
  <c r="AA96" i="1" s="1"/>
  <c r="Z95" i="1"/>
  <c r="AA95" i="1" s="1"/>
  <c r="Z94" i="1"/>
  <c r="AA94" i="1" s="1"/>
  <c r="AA93" i="1"/>
  <c r="Z93" i="1"/>
  <c r="Z92" i="1"/>
  <c r="AA92" i="1" s="1"/>
  <c r="Z91" i="1"/>
  <c r="AA91" i="1" s="1"/>
  <c r="Z90" i="1"/>
  <c r="AA90" i="1" s="1"/>
  <c r="Z89" i="1"/>
  <c r="AA89" i="1" s="1"/>
  <c r="Z88" i="1"/>
  <c r="AA88" i="1" s="1"/>
  <c r="Z87" i="1"/>
  <c r="AA87" i="1" s="1"/>
  <c r="Z86" i="1"/>
  <c r="AA86" i="1" s="1"/>
  <c r="AA85" i="1"/>
  <c r="Z85" i="1"/>
  <c r="Z84" i="1"/>
  <c r="AA84" i="1" s="1"/>
  <c r="Z83" i="1"/>
  <c r="AA83" i="1" s="1"/>
  <c r="Z82" i="1"/>
  <c r="AA82" i="1" s="1"/>
  <c r="Z81" i="1"/>
  <c r="AA81" i="1" s="1"/>
  <c r="Z80" i="1"/>
  <c r="AA80" i="1" s="1"/>
  <c r="Z79" i="1"/>
  <c r="AA79" i="1" s="1"/>
  <c r="Z78" i="1"/>
  <c r="AA78" i="1" s="1"/>
  <c r="AA77" i="1"/>
  <c r="Z77" i="1"/>
  <c r="Z76" i="1"/>
  <c r="AA76" i="1" s="1"/>
  <c r="Z75" i="1"/>
  <c r="AA75" i="1" s="1"/>
  <c r="Z74" i="1"/>
  <c r="AA74" i="1" s="1"/>
  <c r="Z73" i="1"/>
  <c r="AA73" i="1" s="1"/>
  <c r="Z72" i="1"/>
  <c r="AA72" i="1" s="1"/>
  <c r="Z71" i="1"/>
  <c r="AA71" i="1" s="1"/>
  <c r="Z70" i="1"/>
  <c r="AA70" i="1" s="1"/>
  <c r="AA69" i="1"/>
  <c r="Z69" i="1"/>
  <c r="Z68" i="1"/>
  <c r="AA68" i="1" s="1"/>
  <c r="Z67" i="1"/>
  <c r="AA67" i="1" s="1"/>
  <c r="Z66" i="1"/>
  <c r="AA66" i="1" s="1"/>
  <c r="Z65" i="1"/>
  <c r="AA65" i="1" s="1"/>
  <c r="Z64" i="1"/>
  <c r="AA64" i="1" s="1"/>
  <c r="Z63" i="1"/>
  <c r="AA63" i="1" s="1"/>
  <c r="Z62" i="1"/>
  <c r="AA62" i="1" s="1"/>
  <c r="AA61" i="1"/>
  <c r="Z61" i="1"/>
  <c r="Z60" i="1"/>
  <c r="AA60" i="1" s="1"/>
  <c r="Z59" i="1"/>
  <c r="AA59" i="1" s="1"/>
  <c r="Z58" i="1"/>
  <c r="AA58" i="1" s="1"/>
  <c r="Z57" i="1"/>
  <c r="AA57" i="1" s="1"/>
  <c r="Z56" i="1"/>
  <c r="AA56" i="1" s="1"/>
  <c r="Z55" i="1"/>
  <c r="AA55" i="1" s="1"/>
  <c r="Z54" i="1"/>
  <c r="AA54" i="1" s="1"/>
  <c r="AA53" i="1"/>
  <c r="Z53" i="1"/>
  <c r="Z52" i="1"/>
  <c r="AA52" i="1" s="1"/>
  <c r="Z51" i="1"/>
  <c r="AA51" i="1" s="1"/>
  <c r="Z50" i="1"/>
  <c r="AA50" i="1" s="1"/>
  <c r="Z49" i="1"/>
  <c r="AA49" i="1" s="1"/>
  <c r="Z48" i="1"/>
  <c r="AA48" i="1" s="1"/>
  <c r="Z47" i="1"/>
  <c r="AA47" i="1" s="1"/>
  <c r="Z46" i="1"/>
  <c r="AA46" i="1" s="1"/>
  <c r="AA45" i="1"/>
  <c r="Z45" i="1"/>
  <c r="Z44" i="1"/>
  <c r="AA44" i="1" s="1"/>
  <c r="Z43" i="1"/>
  <c r="AA43" i="1" s="1"/>
  <c r="Z42" i="1"/>
  <c r="AA42" i="1" s="1"/>
  <c r="Z41" i="1"/>
  <c r="AA41" i="1" s="1"/>
  <c r="Z40" i="1"/>
  <c r="AA40" i="1" s="1"/>
  <c r="Z39" i="1"/>
  <c r="AA39" i="1" s="1"/>
  <c r="Z38" i="1"/>
  <c r="AA38" i="1" s="1"/>
  <c r="AA37" i="1"/>
  <c r="Z37" i="1"/>
  <c r="Z36" i="1"/>
  <c r="AA36" i="1" s="1"/>
  <c r="Z35" i="1"/>
  <c r="AA35" i="1" s="1"/>
  <c r="Z34" i="1"/>
  <c r="AA34" i="1" s="1"/>
  <c r="Z33" i="1"/>
  <c r="AA33" i="1" s="1"/>
  <c r="Z32" i="1"/>
  <c r="AA32" i="1" s="1"/>
  <c r="Z31" i="1"/>
  <c r="AA31" i="1" s="1"/>
  <c r="Z30" i="1"/>
  <c r="AA30" i="1" s="1"/>
  <c r="AA29" i="1"/>
  <c r="Z29" i="1"/>
  <c r="Z28" i="1"/>
  <c r="AA28" i="1" s="1"/>
  <c r="Z27" i="1"/>
  <c r="AA27" i="1" s="1"/>
  <c r="Z26" i="1"/>
  <c r="AA26" i="1" s="1"/>
  <c r="Z25" i="1"/>
  <c r="AA25" i="1" s="1"/>
  <c r="Z24" i="1"/>
  <c r="AA24" i="1" s="1"/>
  <c r="Z23" i="1"/>
  <c r="AA23" i="1" s="1"/>
  <c r="Z22" i="1"/>
  <c r="AA22" i="1" s="1"/>
  <c r="AA21" i="1"/>
  <c r="Z21" i="1"/>
  <c r="Z20" i="1"/>
  <c r="AA20" i="1" s="1"/>
  <c r="Z19" i="1"/>
  <c r="AA19" i="1" s="1"/>
  <c r="Z18" i="1"/>
  <c r="AA18" i="1" s="1"/>
  <c r="Z17" i="1"/>
  <c r="AA17" i="1" s="1"/>
  <c r="Z16" i="1"/>
  <c r="AA16" i="1" s="1"/>
  <c r="Z15" i="1"/>
  <c r="AA15" i="1" s="1"/>
  <c r="Z14" i="1"/>
  <c r="AA14" i="1" s="1"/>
  <c r="AA13" i="1"/>
  <c r="Z13" i="1"/>
  <c r="Z12" i="1"/>
  <c r="AA12" i="1" s="1"/>
  <c r="Z11" i="1"/>
  <c r="AA11" i="1" s="1"/>
  <c r="Z10" i="1"/>
  <c r="AA10" i="1" s="1"/>
  <c r="Z9" i="1"/>
  <c r="AA9" i="1" s="1"/>
  <c r="Z8" i="1"/>
  <c r="AA8" i="1" s="1"/>
  <c r="Z7" i="1"/>
  <c r="AA7" i="1" s="1"/>
  <c r="Z6" i="1"/>
  <c r="AA6" i="1" s="1"/>
  <c r="AA5" i="1"/>
  <c r="Z5" i="1"/>
  <c r="Z4" i="1"/>
  <c r="AA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N32" authorId="0" shapeId="0" xr:uid="{74FD859D-40D4-4CB5-9667-154596047DF2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O66" authorId="0" shapeId="0" xr:uid="{A23BF007-B2EA-4763-98EB-DEB381956185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N75" authorId="0" shapeId="0" xr:uid="{46E7AF66-468E-4274-8175-36F2C689A566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N80" authorId="0" shapeId="0" xr:uid="{1C7C6826-D4AE-4A85-A802-7FFE46DD00D5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N86" authorId="0" shapeId="0" xr:uid="{AF8E69DD-1A1B-4D89-BE8B-3E8E66817EDC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O86" authorId="0" shapeId="0" xr:uid="{8FD886EC-E03C-428B-82FA-52627DC69AD1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N92" authorId="0" shapeId="0" xr:uid="{482D831B-D3FB-45A0-BD71-BA4DB6D34323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N93" authorId="0" shapeId="0" xr:uid="{32CB2776-0CAF-4191-80EC-61AA3D70ADF2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O93" authorId="0" shapeId="0" xr:uid="{95A3DF6F-1DCE-4571-A52D-A60BD77DB781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<sst xmlns="http://schemas.openxmlformats.org/spreadsheetml/2006/main" count="4430" uniqueCount="747">
  <si>
    <t>序号</t>
  </si>
  <si>
    <t>学号</t>
  </si>
  <si>
    <t>姓名</t>
  </si>
  <si>
    <t>专业</t>
  </si>
  <si>
    <t>性别</t>
  </si>
  <si>
    <t>人体系统解剖学</t>
  </si>
  <si>
    <t>组织学与胚胎学</t>
  </si>
  <si>
    <t>生理学</t>
  </si>
  <si>
    <t>生物化学与分子生物学</t>
  </si>
  <si>
    <t>病理学</t>
  </si>
  <si>
    <t>药理学</t>
  </si>
  <si>
    <t>影像解剖学</t>
  </si>
  <si>
    <t>诊断学1</t>
  </si>
  <si>
    <t>外科学1</t>
  </si>
  <si>
    <t>诊断学2</t>
  </si>
  <si>
    <t>影像诊断学1</t>
  </si>
  <si>
    <t>内科学1</t>
  </si>
  <si>
    <t>外科学2</t>
  </si>
  <si>
    <t>影像诊断学2</t>
  </si>
  <si>
    <t>内科学2</t>
  </si>
  <si>
    <t>外科学3</t>
  </si>
  <si>
    <t>超声诊断学</t>
  </si>
  <si>
    <t>儿科学</t>
  </si>
  <si>
    <t>妇产科学</t>
  </si>
  <si>
    <t xml:space="preserve">介入放射学
</t>
  </si>
  <si>
    <t>加权平均分</t>
  </si>
  <si>
    <t>标准分</t>
  </si>
  <si>
    <t>排名</t>
  </si>
  <si>
    <t>201310410438</t>
  </si>
  <si>
    <t>丁丹丹</t>
  </si>
  <si>
    <t>医学影像学</t>
  </si>
  <si>
    <t>女</t>
  </si>
  <si>
    <t>96</t>
  </si>
  <si>
    <t>99</t>
  </si>
  <si>
    <t>95</t>
  </si>
  <si>
    <t>94</t>
  </si>
  <si>
    <t>90</t>
  </si>
  <si>
    <t>97</t>
  </si>
  <si>
    <t>93</t>
  </si>
  <si>
    <t>201410310340</t>
  </si>
  <si>
    <t>陈露</t>
  </si>
  <si>
    <t>92</t>
  </si>
  <si>
    <t>82</t>
  </si>
  <si>
    <t>88</t>
  </si>
  <si>
    <t>87</t>
  </si>
  <si>
    <t>91</t>
  </si>
  <si>
    <t>75</t>
  </si>
  <si>
    <t>201410310336</t>
  </si>
  <si>
    <t>焦敏</t>
  </si>
  <si>
    <t>80</t>
  </si>
  <si>
    <t>86</t>
  </si>
  <si>
    <t>85</t>
  </si>
  <si>
    <t>201410310348</t>
  </si>
  <si>
    <t>嵇颖</t>
  </si>
  <si>
    <t>84</t>
  </si>
  <si>
    <t>201410310233</t>
  </si>
  <si>
    <t>席闯</t>
  </si>
  <si>
    <t>男</t>
  </si>
  <si>
    <t>81</t>
  </si>
  <si>
    <t>98</t>
  </si>
  <si>
    <t>201311330123</t>
  </si>
  <si>
    <t>树成森</t>
  </si>
  <si>
    <t>78</t>
  </si>
  <si>
    <t>89</t>
  </si>
  <si>
    <t>201310410450</t>
  </si>
  <si>
    <t>贺美娟</t>
  </si>
  <si>
    <t>79</t>
  </si>
  <si>
    <t>201310410428</t>
  </si>
  <si>
    <t>杨晶晶</t>
  </si>
  <si>
    <t>77</t>
  </si>
  <si>
    <t>73</t>
  </si>
  <si>
    <t>83</t>
  </si>
  <si>
    <t>201410310219</t>
  </si>
  <si>
    <t>郭潇</t>
  </si>
  <si>
    <t>201410310339</t>
  </si>
  <si>
    <t>王芹</t>
  </si>
  <si>
    <t>201310410522</t>
  </si>
  <si>
    <t>彭文静</t>
  </si>
  <si>
    <t>76</t>
  </si>
  <si>
    <t>201410310248</t>
  </si>
  <si>
    <t>李洋</t>
  </si>
  <si>
    <t>74</t>
  </si>
  <si>
    <t>201310410639</t>
  </si>
  <si>
    <t>焦丽莎</t>
  </si>
  <si>
    <t>201410310338</t>
  </si>
  <si>
    <t>岳思宇</t>
  </si>
  <si>
    <t>201410310307</t>
  </si>
  <si>
    <t>周玉洁</t>
  </si>
  <si>
    <t>201410310114</t>
  </si>
  <si>
    <t>刘悦</t>
  </si>
  <si>
    <t>71</t>
  </si>
  <si>
    <t>201410310227</t>
  </si>
  <si>
    <t>秦池</t>
  </si>
  <si>
    <t>201410310321</t>
  </si>
  <si>
    <t>李玲</t>
  </si>
  <si>
    <t>201410310252</t>
  </si>
  <si>
    <t>杭银辉</t>
  </si>
  <si>
    <t>201410310306</t>
  </si>
  <si>
    <t>毛宇康</t>
  </si>
  <si>
    <t>64</t>
  </si>
  <si>
    <t>69</t>
  </si>
  <si>
    <t>201410310121</t>
  </si>
  <si>
    <t>朱苗苗</t>
  </si>
  <si>
    <t>70</t>
  </si>
  <si>
    <t>68</t>
  </si>
  <si>
    <t>201410310312</t>
  </si>
  <si>
    <t>王忆婷</t>
  </si>
  <si>
    <t>72</t>
  </si>
  <si>
    <t>201410310237</t>
  </si>
  <si>
    <t>沈付菊</t>
  </si>
  <si>
    <t>201410310211</t>
  </si>
  <si>
    <t>朱袁慧</t>
  </si>
  <si>
    <t>201410310108</t>
  </si>
  <si>
    <t>蒋爽</t>
  </si>
  <si>
    <t>201410310109</t>
  </si>
  <si>
    <t>刘明珠</t>
  </si>
  <si>
    <t>67</t>
  </si>
  <si>
    <t>201410310226</t>
  </si>
  <si>
    <t>段梦月</t>
  </si>
  <si>
    <t>201310540145</t>
  </si>
  <si>
    <t>陈正文</t>
  </si>
  <si>
    <t>201410310225</t>
  </si>
  <si>
    <t>左晟欢</t>
  </si>
  <si>
    <t>201410310310</t>
  </si>
  <si>
    <t>余薇</t>
  </si>
  <si>
    <t>201410310342</t>
  </si>
  <si>
    <t>朱炳橙</t>
  </si>
  <si>
    <t>201410310221</t>
  </si>
  <si>
    <t>骆雅婷</t>
  </si>
  <si>
    <t>201410310347</t>
  </si>
  <si>
    <t>钱丽</t>
  </si>
  <si>
    <t>201410310102</t>
  </si>
  <si>
    <t>曹桂琳</t>
  </si>
  <si>
    <t>201410310122</t>
  </si>
  <si>
    <t>梁化羽</t>
  </si>
  <si>
    <t>201410310323</t>
  </si>
  <si>
    <t>董思廷</t>
  </si>
  <si>
    <t>60</t>
  </si>
  <si>
    <t>201410310124</t>
  </si>
  <si>
    <t>周丽莎</t>
  </si>
  <si>
    <t>62</t>
  </si>
  <si>
    <t>201410310137</t>
  </si>
  <si>
    <t>王媛媛</t>
  </si>
  <si>
    <t>61</t>
  </si>
  <si>
    <t>201410310238</t>
  </si>
  <si>
    <t>曹梦甜</t>
  </si>
  <si>
    <t>66</t>
  </si>
  <si>
    <t>201410310311</t>
  </si>
  <si>
    <t>许翠</t>
  </si>
  <si>
    <t>201410310251</t>
  </si>
  <si>
    <t>栾婷</t>
  </si>
  <si>
    <t>201410310125</t>
  </si>
  <si>
    <t>王苗苗</t>
  </si>
  <si>
    <t>201410310304</t>
  </si>
  <si>
    <t>闫波</t>
  </si>
  <si>
    <t>201410310224</t>
  </si>
  <si>
    <t>夏任飞</t>
  </si>
  <si>
    <t>4</t>
  </si>
  <si>
    <t>201410310313</t>
  </si>
  <si>
    <t>道伊敏</t>
  </si>
  <si>
    <t>201410310130</t>
  </si>
  <si>
    <t>钱晶</t>
  </si>
  <si>
    <t>63</t>
  </si>
  <si>
    <t>201410310208</t>
  </si>
  <si>
    <t>扈雨柔</t>
  </si>
  <si>
    <t>201410310212</t>
  </si>
  <si>
    <t>乔莹</t>
  </si>
  <si>
    <t>201410310223</t>
  </si>
  <si>
    <t>张健</t>
  </si>
  <si>
    <t>201410310218</t>
  </si>
  <si>
    <t>季杰</t>
  </si>
  <si>
    <t>201410310320</t>
  </si>
  <si>
    <t>王世杰</t>
  </si>
  <si>
    <t>201410310115</t>
  </si>
  <si>
    <t>丁煜堃</t>
  </si>
  <si>
    <t>201410310146</t>
  </si>
  <si>
    <t>赵步军</t>
  </si>
  <si>
    <t>65</t>
  </si>
  <si>
    <t>201410310329</t>
  </si>
  <si>
    <t>高佳伟</t>
  </si>
  <si>
    <t>201410310107</t>
  </si>
  <si>
    <t>郑召秀</t>
  </si>
  <si>
    <t>201410310314</t>
  </si>
  <si>
    <t>胡学勤</t>
  </si>
  <si>
    <t>201410310135</t>
  </si>
  <si>
    <t>张楠</t>
  </si>
  <si>
    <t>201410310241</t>
  </si>
  <si>
    <t>朱辰韬</t>
  </si>
  <si>
    <t>201410310326</t>
  </si>
  <si>
    <t>冯岩</t>
  </si>
  <si>
    <t>201410310322</t>
  </si>
  <si>
    <t>龚杰</t>
  </si>
  <si>
    <t>201410310235</t>
  </si>
  <si>
    <t>许莲鑫</t>
  </si>
  <si>
    <t>201410310215</t>
  </si>
  <si>
    <t>刘正立</t>
  </si>
  <si>
    <t>201410310210</t>
  </si>
  <si>
    <t>朱葳</t>
  </si>
  <si>
    <t>201410310308</t>
  </si>
  <si>
    <t>游德淑</t>
  </si>
  <si>
    <t>201410310153</t>
  </si>
  <si>
    <t>赵海珊</t>
  </si>
  <si>
    <t>201410310332</t>
  </si>
  <si>
    <t>包爱东</t>
  </si>
  <si>
    <t>201410310247</t>
  </si>
  <si>
    <t>胡迪</t>
  </si>
  <si>
    <t>201410310231</t>
  </si>
  <si>
    <t>周伟伟</t>
  </si>
  <si>
    <t>201410310349</t>
  </si>
  <si>
    <t>瞿友慧</t>
  </si>
  <si>
    <t>201410310344</t>
  </si>
  <si>
    <t>徐启凡</t>
  </si>
  <si>
    <t>201410310350</t>
  </si>
  <si>
    <t>袁海晶</t>
  </si>
  <si>
    <t>201410310220</t>
  </si>
  <si>
    <t>沈冬</t>
  </si>
  <si>
    <t>201410310136</t>
  </si>
  <si>
    <t>陈悦</t>
  </si>
  <si>
    <t>201410310228</t>
  </si>
  <si>
    <t>郝雨佳</t>
  </si>
  <si>
    <t>201410310230</t>
  </si>
  <si>
    <t>丁凡</t>
  </si>
  <si>
    <t>201410310101</t>
  </si>
  <si>
    <t>褚福宁</t>
  </si>
  <si>
    <t>201410310113</t>
  </si>
  <si>
    <t>刘海红</t>
  </si>
  <si>
    <t>201410310150</t>
  </si>
  <si>
    <t>胡修齐</t>
  </si>
  <si>
    <t>201410310315</t>
  </si>
  <si>
    <t>徐航</t>
  </si>
  <si>
    <t>201410310105</t>
  </si>
  <si>
    <t>姜振浩</t>
  </si>
  <si>
    <t>201410310239</t>
  </si>
  <si>
    <t>刘雅正</t>
  </si>
  <si>
    <t>201410310111</t>
  </si>
  <si>
    <t>唐蕊</t>
  </si>
  <si>
    <t>201410310142</t>
  </si>
  <si>
    <t>张孝庚</t>
  </si>
  <si>
    <t>201410310325</t>
  </si>
  <si>
    <t>邹雪芳</t>
  </si>
  <si>
    <t>201410310143</t>
  </si>
  <si>
    <t>吴锦</t>
  </si>
  <si>
    <t>201410310207</t>
  </si>
  <si>
    <t>胡圆榘</t>
  </si>
  <si>
    <t>201410310240</t>
  </si>
  <si>
    <t>林婷婷</t>
  </si>
  <si>
    <t>201410310243</t>
  </si>
  <si>
    <t>徐光宇</t>
  </si>
  <si>
    <t>201410310141</t>
  </si>
  <si>
    <t>孙潇楠</t>
  </si>
  <si>
    <t>201410310234</t>
  </si>
  <si>
    <t>李韵岚</t>
  </si>
  <si>
    <t>201410310341</t>
  </si>
  <si>
    <t>衡超</t>
  </si>
  <si>
    <t>201410310327</t>
  </si>
  <si>
    <t>杨超越</t>
  </si>
  <si>
    <t>201410310328</t>
  </si>
  <si>
    <t>李思远</t>
  </si>
  <si>
    <t>201410310214</t>
  </si>
  <si>
    <t>俞勤</t>
  </si>
  <si>
    <t>201410310333</t>
  </si>
  <si>
    <t>翟学</t>
  </si>
  <si>
    <t>201410310242</t>
  </si>
  <si>
    <t>杨凯仑</t>
  </si>
  <si>
    <t>201410310148</t>
  </si>
  <si>
    <t>吴歆</t>
  </si>
  <si>
    <t>201410310334</t>
  </si>
  <si>
    <t>蒋丽丽</t>
  </si>
  <si>
    <t>201410310232</t>
  </si>
  <si>
    <t>曹岭</t>
  </si>
  <si>
    <t>201410310203</t>
  </si>
  <si>
    <t>周伟健</t>
  </si>
  <si>
    <t>201410310213</t>
  </si>
  <si>
    <t>庞雪艳</t>
  </si>
  <si>
    <t>201410310246</t>
  </si>
  <si>
    <t>李可</t>
  </si>
  <si>
    <t>201410310250</t>
  </si>
  <si>
    <t>彭杨阳</t>
  </si>
  <si>
    <t>201410310319</t>
  </si>
  <si>
    <t>任恺文</t>
  </si>
  <si>
    <t>90.9</t>
  </si>
  <si>
    <t>201410310337</t>
  </si>
  <si>
    <t>章雅欣</t>
  </si>
  <si>
    <t>201410310309</t>
  </si>
  <si>
    <t>谭卿</t>
  </si>
  <si>
    <t>201410310131</t>
  </si>
  <si>
    <t>史长洲</t>
  </si>
  <si>
    <t>201410310106</t>
  </si>
  <si>
    <t>王磊</t>
  </si>
  <si>
    <t>201410310145</t>
  </si>
  <si>
    <t>王珺琰</t>
  </si>
  <si>
    <t>201410310144</t>
  </si>
  <si>
    <t>丁子尧</t>
  </si>
  <si>
    <t>201410310103</t>
  </si>
  <si>
    <t>王宇</t>
  </si>
  <si>
    <t>201410310301</t>
  </si>
  <si>
    <t>邓一鸣</t>
  </si>
  <si>
    <t>201410310204</t>
  </si>
  <si>
    <t>彭鑫</t>
  </si>
  <si>
    <t>201410310126</t>
  </si>
  <si>
    <t>陈新蕾</t>
  </si>
  <si>
    <t>201410310128</t>
  </si>
  <si>
    <t>张桃荣</t>
  </si>
  <si>
    <t>201410310119</t>
  </si>
  <si>
    <t>杨大壮</t>
  </si>
  <si>
    <t>201410310147</t>
  </si>
  <si>
    <t>樊会亲</t>
  </si>
  <si>
    <t>201410310249</t>
  </si>
  <si>
    <t>徐晨</t>
  </si>
  <si>
    <t>201410310229</t>
  </si>
  <si>
    <t>许磊</t>
  </si>
  <si>
    <t>201410310152</t>
  </si>
  <si>
    <t>宋丹丹</t>
  </si>
  <si>
    <t>201410310351</t>
  </si>
  <si>
    <t>钱梦</t>
  </si>
  <si>
    <t>201410310244</t>
  </si>
  <si>
    <t>姜辉</t>
  </si>
  <si>
    <t>201410310120</t>
  </si>
  <si>
    <t>薛春雷</t>
  </si>
  <si>
    <t>201410310318</t>
  </si>
  <si>
    <t>洪世杰</t>
  </si>
  <si>
    <t>201410310117</t>
  </si>
  <si>
    <t>臧磊</t>
  </si>
  <si>
    <t>201410310202</t>
  </si>
  <si>
    <t>喻佳舟</t>
  </si>
  <si>
    <t>201410310104</t>
  </si>
  <si>
    <t>康伟</t>
  </si>
  <si>
    <t>201410310116</t>
  </si>
  <si>
    <t>徐锡军</t>
  </si>
  <si>
    <t>201410310330</t>
  </si>
  <si>
    <t>王勇</t>
  </si>
  <si>
    <t>201410310134</t>
  </si>
  <si>
    <t>许俊杰</t>
  </si>
  <si>
    <t>201410310317</t>
  </si>
  <si>
    <t>王演辰</t>
  </si>
  <si>
    <t>201410310127</t>
  </si>
  <si>
    <t>孙营利</t>
  </si>
  <si>
    <t>201410310331</t>
  </si>
  <si>
    <t>孙芳勇</t>
  </si>
  <si>
    <t>53.6</t>
  </si>
  <si>
    <t>201310310353</t>
  </si>
  <si>
    <t>刘雨睿</t>
  </si>
  <si>
    <t>50</t>
  </si>
  <si>
    <t>201410310222</t>
  </si>
  <si>
    <t>王倩</t>
  </si>
  <si>
    <t>201410310236</t>
  </si>
  <si>
    <t>徐啸</t>
  </si>
  <si>
    <t>201410310303</t>
  </si>
  <si>
    <t>余晔</t>
  </si>
  <si>
    <t>201410310138</t>
  </si>
  <si>
    <t>苏子伶</t>
  </si>
  <si>
    <t>201410310140</t>
  </si>
  <si>
    <t>邵雨</t>
  </si>
  <si>
    <t>10</t>
  </si>
  <si>
    <t>201410310302</t>
  </si>
  <si>
    <t>武鑫</t>
  </si>
  <si>
    <t>201410310132</t>
  </si>
  <si>
    <t>陈超超</t>
  </si>
  <si>
    <t>201410310133</t>
  </si>
  <si>
    <t>乔登锋</t>
  </si>
  <si>
    <t>201410310346</t>
  </si>
  <si>
    <t>朱洪燕</t>
  </si>
  <si>
    <t>201410310324</t>
  </si>
  <si>
    <t>吉金菲</t>
  </si>
  <si>
    <t>201410310139</t>
  </si>
  <si>
    <t>杨帆</t>
  </si>
  <si>
    <t>201410310343</t>
  </si>
  <si>
    <t>朱旭东</t>
  </si>
  <si>
    <t>201410310335</t>
  </si>
  <si>
    <t>冷帅颖</t>
  </si>
  <si>
    <t>0</t>
  </si>
  <si>
    <t>201410310206</t>
  </si>
  <si>
    <t>刘子炎</t>
  </si>
  <si>
    <t>201410310245</t>
  </si>
  <si>
    <t>钱稳</t>
  </si>
  <si>
    <t>201410310151</t>
  </si>
  <si>
    <t>裴娜</t>
  </si>
  <si>
    <t>201410310149</t>
  </si>
  <si>
    <t>刘乔允</t>
  </si>
  <si>
    <t>201410310205</t>
  </si>
  <si>
    <t>伊力亚·阿洪江</t>
  </si>
  <si>
    <t>19</t>
  </si>
  <si>
    <t>201410310112</t>
  </si>
  <si>
    <t>蒋馨宇</t>
  </si>
  <si>
    <t>201410310201</t>
  </si>
  <si>
    <t>杜宏旭</t>
  </si>
  <si>
    <t>201310310255</t>
  </si>
  <si>
    <t>高兴</t>
  </si>
  <si>
    <t>201410310217</t>
  </si>
  <si>
    <t>曹壮</t>
  </si>
  <si>
    <t>44</t>
  </si>
  <si>
    <t>201410310123</t>
  </si>
  <si>
    <t>曹晨婧</t>
  </si>
  <si>
    <t>201410310209</t>
  </si>
  <si>
    <t>刘欣圆</t>
  </si>
  <si>
    <t>201410310316</t>
  </si>
  <si>
    <t>吴君延</t>
  </si>
  <si>
    <t>201310310140</t>
  </si>
  <si>
    <t>朱丹</t>
  </si>
  <si>
    <t>医学影像学院2014级医学影像学1、2、3班主要课程成绩统计表</t>
    <phoneticPr fontId="10" type="noConversion"/>
  </si>
  <si>
    <t>班级</t>
  </si>
  <si>
    <t>学位课平均绩点</t>
  </si>
  <si>
    <t>学位课加权平均分</t>
  </si>
  <si>
    <t>专业课累计挂科学分</t>
  </si>
  <si>
    <t>介入放射学</t>
  </si>
  <si>
    <t>学分</t>
  </si>
  <si>
    <t>计算机图形学</t>
  </si>
  <si>
    <t>医学影像设备学2</t>
  </si>
  <si>
    <t>绩点</t>
  </si>
  <si>
    <t>医学影像技术学1</t>
  </si>
  <si>
    <t>医学影像诊断学</t>
  </si>
  <si>
    <t>电工学2</t>
  </si>
  <si>
    <t>医学影像设备学1</t>
  </si>
  <si>
    <t>医学影像物理学</t>
  </si>
  <si>
    <t>医用传感器原理</t>
  </si>
  <si>
    <t>毛泽东思想与中国特色的社会主义理论体系</t>
  </si>
  <si>
    <t>计算机网络及应用</t>
  </si>
  <si>
    <t>医学信息学概论</t>
  </si>
  <si>
    <t>诊断学</t>
  </si>
  <si>
    <t>C语言程序设计</t>
  </si>
  <si>
    <t>数据库原理及应用</t>
  </si>
  <si>
    <t>英语3</t>
  </si>
  <si>
    <t>中国近代史纲要</t>
  </si>
  <si>
    <t>Linux操作系统</t>
  </si>
  <si>
    <t>体育3</t>
  </si>
  <si>
    <t>医学心理学</t>
  </si>
  <si>
    <t>病理生理学</t>
  </si>
  <si>
    <t>电工学1</t>
  </si>
  <si>
    <t>放射防护学</t>
  </si>
  <si>
    <t>毛泽东思想和中国特色社会主义理论体系</t>
  </si>
  <si>
    <t>英语4</t>
  </si>
  <si>
    <t xml:space="preserve">工程数学  </t>
  </si>
  <si>
    <t>体育4</t>
  </si>
  <si>
    <t>大学生就业与指导</t>
  </si>
  <si>
    <t>高数2</t>
  </si>
  <si>
    <t>物理</t>
  </si>
  <si>
    <t>组胚</t>
  </si>
  <si>
    <t>生化</t>
  </si>
  <si>
    <t>vb程序</t>
  </si>
  <si>
    <t>英语</t>
  </si>
  <si>
    <t>文献检索</t>
  </si>
  <si>
    <t>体育2</t>
  </si>
  <si>
    <t>系解</t>
  </si>
  <si>
    <t>高数1</t>
  </si>
  <si>
    <t>军理</t>
  </si>
  <si>
    <t>马克思</t>
  </si>
  <si>
    <t>思修</t>
  </si>
  <si>
    <t>体育1</t>
  </si>
  <si>
    <t>英语1</t>
  </si>
  <si>
    <t>15级影技班</t>
  </si>
  <si>
    <t>201510380118</t>
  </si>
  <si>
    <t>高雨凡</t>
  </si>
  <si>
    <t>良好</t>
  </si>
  <si>
    <t>管成凤</t>
  </si>
  <si>
    <t>优秀</t>
  </si>
  <si>
    <t>李款</t>
  </si>
  <si>
    <t>林高雪</t>
  </si>
  <si>
    <t>201510380102</t>
  </si>
  <si>
    <t>朱红芹</t>
  </si>
  <si>
    <t>1</t>
  </si>
  <si>
    <t>201510380114</t>
  </si>
  <si>
    <t>石梦寒</t>
  </si>
  <si>
    <t>曹佳慧</t>
  </si>
  <si>
    <t>杨潇</t>
  </si>
  <si>
    <t>201510380116</t>
  </si>
  <si>
    <t>李棒棒</t>
  </si>
  <si>
    <t>陈曦</t>
  </si>
  <si>
    <t>201510380103</t>
  </si>
  <si>
    <t>李藏</t>
  </si>
  <si>
    <t>郝亚红</t>
  </si>
  <si>
    <t>薛巽文</t>
  </si>
  <si>
    <t>李若曼</t>
  </si>
  <si>
    <t>201510380129</t>
  </si>
  <si>
    <t>高思玉</t>
  </si>
  <si>
    <t>201510380115</t>
  </si>
  <si>
    <t>朱婷</t>
  </si>
  <si>
    <t>董海玥</t>
  </si>
  <si>
    <t>201510380117</t>
  </si>
  <si>
    <t>季梦雅</t>
  </si>
  <si>
    <t>秦远哲</t>
  </si>
  <si>
    <t>郭志文</t>
  </si>
  <si>
    <t>季志强</t>
  </si>
  <si>
    <t>庞佳伟</t>
  </si>
  <si>
    <t>祝星</t>
  </si>
  <si>
    <t>中等</t>
  </si>
  <si>
    <t>史远航</t>
  </si>
  <si>
    <t>张颖</t>
  </si>
  <si>
    <t>汤云</t>
  </si>
  <si>
    <t>201510380108</t>
  </si>
  <si>
    <t>潘志伟</t>
  </si>
  <si>
    <t>201510380104</t>
  </si>
  <si>
    <t>刘静</t>
  </si>
  <si>
    <t>孙波</t>
  </si>
  <si>
    <t>胡义杭</t>
  </si>
  <si>
    <t>201510380126</t>
  </si>
  <si>
    <t>郭小榕</t>
  </si>
  <si>
    <t>缓考</t>
  </si>
  <si>
    <t>李嘉棋</t>
  </si>
  <si>
    <t>201510380113</t>
  </si>
  <si>
    <t>陈仲秋</t>
  </si>
  <si>
    <t>201510380112</t>
  </si>
  <si>
    <t>赵磊</t>
  </si>
  <si>
    <t>孙成绪</t>
  </si>
  <si>
    <t>薛威</t>
  </si>
  <si>
    <t>高馨婷</t>
  </si>
  <si>
    <t>贾贵涵</t>
  </si>
  <si>
    <t>王硕</t>
  </si>
  <si>
    <t>丁海东</t>
  </si>
  <si>
    <t>201510380109</t>
  </si>
  <si>
    <t>张旺</t>
  </si>
  <si>
    <t>201510380110</t>
  </si>
  <si>
    <t>徐浩铭</t>
  </si>
  <si>
    <t>王一扬</t>
  </si>
  <si>
    <t>高等数学1</t>
  </si>
  <si>
    <t>高等数学2</t>
  </si>
  <si>
    <t>大学物理1</t>
  </si>
  <si>
    <t>大学物理2</t>
  </si>
  <si>
    <t>物理实验1</t>
  </si>
  <si>
    <t>物理实验2</t>
  </si>
  <si>
    <t>生物医学工程学</t>
  </si>
  <si>
    <t>C语言</t>
  </si>
  <si>
    <t>电路分析</t>
  </si>
  <si>
    <t>模拟电子技术</t>
  </si>
  <si>
    <t>数字电子技术</t>
  </si>
  <si>
    <t>数字信号处理</t>
  </si>
  <si>
    <t>临床医学基础</t>
  </si>
  <si>
    <t>医学影像设备学</t>
  </si>
  <si>
    <t>线性代数</t>
  </si>
  <si>
    <t>放射治疗设备</t>
  </si>
  <si>
    <t>医学图像处理</t>
  </si>
  <si>
    <t>微机原理</t>
  </si>
  <si>
    <t>201510360132</t>
  </si>
  <si>
    <t>李春迎</t>
  </si>
  <si>
    <t>生物医学工程</t>
  </si>
  <si>
    <t>201510360120</t>
  </si>
  <si>
    <t>乔艳</t>
  </si>
  <si>
    <t>201510360101</t>
  </si>
  <si>
    <t>祝梦婷</t>
  </si>
  <si>
    <t>201510360250</t>
  </si>
  <si>
    <t>吴世洋</t>
  </si>
  <si>
    <t>201510360232</t>
  </si>
  <si>
    <t>卜菊</t>
  </si>
  <si>
    <t>201510360106</t>
  </si>
  <si>
    <t>周红艳</t>
  </si>
  <si>
    <t>201510360219</t>
  </si>
  <si>
    <t>沙萱</t>
  </si>
  <si>
    <t>201510360218</t>
  </si>
  <si>
    <t>孙榕</t>
  </si>
  <si>
    <t>201510360201</t>
  </si>
  <si>
    <t>金丽芬</t>
  </si>
  <si>
    <t>201510360231</t>
  </si>
  <si>
    <t>左荃</t>
  </si>
  <si>
    <t>201510360216</t>
  </si>
  <si>
    <t>邵洁</t>
  </si>
  <si>
    <t>201510360117</t>
  </si>
  <si>
    <t>邢文瑾</t>
  </si>
  <si>
    <t>201510360233</t>
  </si>
  <si>
    <t>姜丽</t>
  </si>
  <si>
    <t>201510360102</t>
  </si>
  <si>
    <t>宋宵利</t>
  </si>
  <si>
    <t>201510360240</t>
  </si>
  <si>
    <t>于晓曼</t>
  </si>
  <si>
    <t>201510360134</t>
  </si>
  <si>
    <t>鲁博洋</t>
  </si>
  <si>
    <t>201510360107</t>
  </si>
  <si>
    <t>徐红</t>
  </si>
  <si>
    <t>201510360130</t>
  </si>
  <si>
    <t>陈霞</t>
  </si>
  <si>
    <t>201510360141</t>
  </si>
  <si>
    <t>费红</t>
  </si>
  <si>
    <t>201510360238</t>
  </si>
  <si>
    <t>束中华</t>
  </si>
  <si>
    <t>201510360126</t>
  </si>
  <si>
    <t>蔡金池</t>
  </si>
  <si>
    <t>201510360125</t>
  </si>
  <si>
    <t>金晓锋</t>
  </si>
  <si>
    <t>201510360139</t>
  </si>
  <si>
    <t>杨阳</t>
  </si>
  <si>
    <t>201510360248</t>
  </si>
  <si>
    <t>丁佳正</t>
  </si>
  <si>
    <t>201510360128</t>
  </si>
  <si>
    <t>王琪</t>
  </si>
  <si>
    <t>201510360129</t>
  </si>
  <si>
    <t>关紫佩</t>
  </si>
  <si>
    <t>201510360210</t>
  </si>
  <si>
    <t>司启益</t>
  </si>
  <si>
    <t>201510360230</t>
  </si>
  <si>
    <t>陈嘉妍</t>
  </si>
  <si>
    <t>201510360118</t>
  </si>
  <si>
    <t>王慧</t>
  </si>
  <si>
    <t>201510360227</t>
  </si>
  <si>
    <t>任劲松</t>
  </si>
  <si>
    <t>201510360145</t>
  </si>
  <si>
    <t>沈佳琪</t>
  </si>
  <si>
    <t>201510360212</t>
  </si>
  <si>
    <t>王一凡</t>
  </si>
  <si>
    <t>201510360246</t>
  </si>
  <si>
    <t>王崇蔚</t>
  </si>
  <si>
    <t>201510360249</t>
  </si>
  <si>
    <t>苗朋</t>
  </si>
  <si>
    <t>201510360245</t>
  </si>
  <si>
    <t>王林艳</t>
  </si>
  <si>
    <t>201510360116</t>
  </si>
  <si>
    <t>倪晨</t>
  </si>
  <si>
    <t>201510360119</t>
  </si>
  <si>
    <t>高青沙</t>
  </si>
  <si>
    <t>201510360103</t>
  </si>
  <si>
    <t>陈胤竹</t>
  </si>
  <si>
    <t>201510360146</t>
  </si>
  <si>
    <t>王敏锐</t>
  </si>
  <si>
    <t>201510360104</t>
  </si>
  <si>
    <t>许静静</t>
  </si>
  <si>
    <t>201510360122</t>
  </si>
  <si>
    <t>李佶</t>
  </si>
  <si>
    <t>201510360206</t>
  </si>
  <si>
    <t>张杜娟</t>
  </si>
  <si>
    <t>201510360143</t>
  </si>
  <si>
    <t>冯园园</t>
  </si>
  <si>
    <t>201510360110</t>
  </si>
  <si>
    <t>成朴之</t>
  </si>
  <si>
    <t>201510360244</t>
  </si>
  <si>
    <t>温馨雨</t>
  </si>
  <si>
    <t>201510360147</t>
  </si>
  <si>
    <t>王黎明</t>
  </si>
  <si>
    <t>201510360131</t>
  </si>
  <si>
    <t>经清清</t>
  </si>
  <si>
    <t>201510360115</t>
  </si>
  <si>
    <t>钱梦凡</t>
  </si>
  <si>
    <t>201510360140</t>
  </si>
  <si>
    <t>张海蒙</t>
  </si>
  <si>
    <t>201510360229</t>
  </si>
  <si>
    <t>宋敏敏</t>
  </si>
  <si>
    <t>201510360228</t>
  </si>
  <si>
    <t>李妮娜</t>
  </si>
  <si>
    <t>201510360108</t>
  </si>
  <si>
    <t>余汶龙</t>
  </si>
  <si>
    <t>201510360223</t>
  </si>
  <si>
    <t>钱昊楠</t>
  </si>
  <si>
    <t>201510360221</t>
  </si>
  <si>
    <t>费杰</t>
  </si>
  <si>
    <t>201510360148</t>
  </si>
  <si>
    <t>丁文钢</t>
  </si>
  <si>
    <t>201510360234</t>
  </si>
  <si>
    <t>丁轩</t>
  </si>
  <si>
    <t>201510360251</t>
  </si>
  <si>
    <t>陈盛滨</t>
  </si>
  <si>
    <t>201510360121</t>
  </si>
  <si>
    <t>赵卫国</t>
  </si>
  <si>
    <t>201510360114</t>
  </si>
  <si>
    <t>胡席</t>
  </si>
  <si>
    <t>201510360226</t>
  </si>
  <si>
    <t>陈畅</t>
  </si>
  <si>
    <t>201510360224</t>
  </si>
  <si>
    <t>赵本宇</t>
  </si>
  <si>
    <t>201510360136</t>
  </si>
  <si>
    <t>谷沿东</t>
  </si>
  <si>
    <t>201510360142</t>
  </si>
  <si>
    <t>蒋欢</t>
  </si>
  <si>
    <t>201510360204</t>
  </si>
  <si>
    <t>黄玉霞</t>
  </si>
  <si>
    <t>201510360207</t>
  </si>
  <si>
    <t>吉振宁</t>
  </si>
  <si>
    <t>201510360202</t>
  </si>
  <si>
    <t>赵红吟</t>
  </si>
  <si>
    <t>201510360135</t>
  </si>
  <si>
    <t>李晨阳</t>
  </si>
  <si>
    <t>201510360220</t>
  </si>
  <si>
    <t>贾悦</t>
  </si>
  <si>
    <t>201510360215</t>
  </si>
  <si>
    <t>史群</t>
  </si>
  <si>
    <t>201510360109</t>
  </si>
  <si>
    <t>梁梦可</t>
  </si>
  <si>
    <t>201510360214</t>
  </si>
  <si>
    <t>郭启航</t>
  </si>
  <si>
    <t>201510360113</t>
  </si>
  <si>
    <t>蒋蓬蓬</t>
  </si>
  <si>
    <t>201510360243</t>
  </si>
  <si>
    <t>顾然</t>
  </si>
  <si>
    <t>201510360127</t>
  </si>
  <si>
    <t>赵欣</t>
  </si>
  <si>
    <t>201510360138</t>
  </si>
  <si>
    <t>祖部</t>
  </si>
  <si>
    <t>201510360242</t>
  </si>
  <si>
    <t>徐爽</t>
  </si>
  <si>
    <t>201510360124</t>
  </si>
  <si>
    <t>马星昊</t>
  </si>
  <si>
    <t>201510360209</t>
  </si>
  <si>
    <t>穆合塔尔
·艾海提</t>
  </si>
  <si>
    <t>201510360144</t>
  </si>
  <si>
    <t>王杰</t>
  </si>
  <si>
    <t>201510360205</t>
  </si>
  <si>
    <t>布帕提麦
姆·艾散</t>
  </si>
  <si>
    <t>201510360137</t>
  </si>
  <si>
    <t>梅森</t>
  </si>
  <si>
    <t>201510360213</t>
  </si>
  <si>
    <t>高宇楠</t>
  </si>
  <si>
    <t>201510360111</t>
  </si>
  <si>
    <t>万欢</t>
  </si>
  <si>
    <t>201510360247</t>
  </si>
  <si>
    <t>杨镇宇</t>
  </si>
  <si>
    <t>201510360222</t>
  </si>
  <si>
    <t>陈希宇</t>
  </si>
  <si>
    <t>201510360235</t>
  </si>
  <si>
    <t>史志超</t>
  </si>
  <si>
    <t>201510360112</t>
  </si>
  <si>
    <t>李红宇</t>
  </si>
  <si>
    <t>201510360105</t>
  </si>
  <si>
    <t>毛文倩</t>
  </si>
  <si>
    <t>201510360237</t>
  </si>
  <si>
    <t>周少波</t>
  </si>
  <si>
    <t>45</t>
  </si>
  <si>
    <t>201510360211</t>
  </si>
  <si>
    <t>周涛</t>
  </si>
  <si>
    <t>46</t>
  </si>
  <si>
    <t>201510360236</t>
  </si>
  <si>
    <t>张权</t>
  </si>
  <si>
    <t>医学影像学院2015级影技班成绩情况统计表</t>
    <phoneticPr fontId="13" type="noConversion"/>
  </si>
  <si>
    <t>医学影像学院2015级生工班成绩情况统计表</t>
    <phoneticPr fontId="13" type="noConversion"/>
  </si>
  <si>
    <r>
      <rPr>
        <sz val="11"/>
        <color theme="1"/>
        <rFont val="宋体"/>
        <family val="3"/>
        <charset val="134"/>
      </rPr>
      <t>201510380137</t>
    </r>
  </si>
  <si>
    <r>
      <rPr>
        <sz val="11"/>
        <color theme="1"/>
        <rFont val="宋体"/>
        <family val="3"/>
        <charset val="134"/>
      </rPr>
      <t>201510380120</t>
    </r>
  </si>
  <si>
    <r>
      <rPr>
        <sz val="11"/>
        <color theme="1"/>
        <rFont val="宋体"/>
        <family val="3"/>
        <charset val="134"/>
      </rPr>
      <t>201510380119</t>
    </r>
  </si>
  <si>
    <r>
      <rPr>
        <sz val="11"/>
        <color theme="1"/>
        <rFont val="宋体"/>
        <family val="3"/>
        <charset val="134"/>
      </rPr>
      <t>201510380136</t>
    </r>
  </si>
  <si>
    <r>
      <rPr>
        <sz val="11"/>
        <color theme="1"/>
        <rFont val="宋体"/>
        <family val="3"/>
        <charset val="134"/>
      </rPr>
      <t>201510380106</t>
    </r>
  </si>
  <si>
    <r>
      <rPr>
        <sz val="11"/>
        <color theme="1"/>
        <rFont val="宋体"/>
        <family val="3"/>
        <charset val="134"/>
      </rPr>
      <t>201510380127</t>
    </r>
  </si>
  <si>
    <r>
      <rPr>
        <sz val="11"/>
        <color theme="1"/>
        <rFont val="宋体"/>
        <family val="3"/>
        <charset val="134"/>
      </rPr>
      <t>201510380125</t>
    </r>
  </si>
  <si>
    <r>
      <rPr>
        <sz val="11"/>
        <color theme="1"/>
        <rFont val="宋体"/>
        <family val="3"/>
        <charset val="134"/>
      </rPr>
      <t>201510380101</t>
    </r>
  </si>
  <si>
    <r>
      <rPr>
        <sz val="11"/>
        <color theme="1"/>
        <rFont val="宋体"/>
        <family val="3"/>
        <charset val="134"/>
      </rPr>
      <t>201510380130</t>
    </r>
  </si>
  <si>
    <r>
      <rPr>
        <sz val="11"/>
        <color theme="1"/>
        <rFont val="宋体"/>
        <family val="3"/>
        <charset val="134"/>
      </rPr>
      <t>201510380107</t>
    </r>
  </si>
  <si>
    <r>
      <rPr>
        <sz val="11"/>
        <color theme="1"/>
        <rFont val="宋体"/>
        <family val="3"/>
        <charset val="134"/>
      </rPr>
      <t>201510380143</t>
    </r>
  </si>
  <si>
    <r>
      <rPr>
        <sz val="11"/>
        <color theme="1"/>
        <rFont val="宋体"/>
        <family val="3"/>
        <charset val="134"/>
      </rPr>
      <t>201510380138</t>
    </r>
  </si>
  <si>
    <r>
      <rPr>
        <sz val="11"/>
        <color theme="1"/>
        <rFont val="宋体"/>
        <family val="3"/>
        <charset val="134"/>
      </rPr>
      <t>201510380122</t>
    </r>
  </si>
  <si>
    <r>
      <rPr>
        <sz val="11"/>
        <color theme="1"/>
        <rFont val="宋体"/>
        <family val="3"/>
        <charset val="134"/>
      </rPr>
      <t>201510380133</t>
    </r>
  </si>
  <si>
    <r>
      <rPr>
        <sz val="11"/>
        <color theme="1"/>
        <rFont val="宋体"/>
        <family val="3"/>
        <charset val="134"/>
      </rPr>
      <t>201510380132</t>
    </r>
  </si>
  <si>
    <r>
      <rPr>
        <sz val="11"/>
        <color theme="1"/>
        <rFont val="宋体"/>
        <family val="3"/>
        <charset val="134"/>
      </rPr>
      <t>201510380135</t>
    </r>
  </si>
  <si>
    <r>
      <rPr>
        <sz val="11"/>
        <color theme="1"/>
        <rFont val="宋体"/>
        <family val="3"/>
        <charset val="134"/>
      </rPr>
      <t>201510380139</t>
    </r>
  </si>
  <si>
    <r>
      <rPr>
        <sz val="11"/>
        <color theme="1"/>
        <rFont val="宋体"/>
        <family val="3"/>
        <charset val="134"/>
      </rPr>
      <t>201510380105</t>
    </r>
  </si>
  <si>
    <r>
      <rPr>
        <sz val="11"/>
        <color theme="1"/>
        <rFont val="宋体"/>
        <family val="3"/>
        <charset val="134"/>
      </rPr>
      <t>201510380145</t>
    </r>
  </si>
  <si>
    <r>
      <rPr>
        <sz val="11"/>
        <color theme="1"/>
        <rFont val="宋体"/>
        <family val="3"/>
        <charset val="134"/>
      </rPr>
      <t>201510380144</t>
    </r>
  </si>
  <si>
    <r>
      <rPr>
        <sz val="11"/>
        <color theme="1"/>
        <rFont val="宋体"/>
        <family val="3"/>
        <charset val="134"/>
      </rPr>
      <t>201510380141</t>
    </r>
  </si>
  <si>
    <r>
      <rPr>
        <sz val="11"/>
        <color theme="1"/>
        <rFont val="宋体"/>
        <family val="3"/>
        <charset val="134"/>
      </rPr>
      <t>201510380121</t>
    </r>
  </si>
  <si>
    <r>
      <rPr>
        <sz val="11"/>
        <color theme="1"/>
        <rFont val="宋体"/>
        <family val="3"/>
        <charset val="134"/>
      </rPr>
      <t>201510380134</t>
    </r>
  </si>
  <si>
    <r>
      <rPr>
        <sz val="11"/>
        <color theme="1"/>
        <rFont val="宋体"/>
        <family val="3"/>
        <charset val="134"/>
      </rPr>
      <t>201510380128</t>
    </r>
  </si>
  <si>
    <r>
      <rPr>
        <sz val="11"/>
        <color theme="1"/>
        <rFont val="宋体"/>
        <family val="3"/>
        <charset val="134"/>
      </rPr>
      <t>201510380124</t>
    </r>
  </si>
  <si>
    <r>
      <rPr>
        <sz val="11"/>
        <color theme="1"/>
        <rFont val="宋体"/>
        <family val="3"/>
        <charset val="134"/>
      </rPr>
      <t>201510380142</t>
    </r>
  </si>
  <si>
    <r>
      <rPr>
        <sz val="11"/>
        <color theme="1"/>
        <rFont val="宋体"/>
        <family val="3"/>
        <charset val="134"/>
      </rPr>
      <t>201510380123</t>
    </r>
  </si>
  <si>
    <r>
      <rPr>
        <sz val="11"/>
        <color theme="1"/>
        <rFont val="宋体"/>
        <family val="3"/>
        <charset val="134"/>
      </rPr>
      <t>15级影技班</t>
    </r>
  </si>
  <si>
    <r>
      <rPr>
        <sz val="11"/>
        <color theme="1"/>
        <rFont val="宋体"/>
        <family val="3"/>
        <charset val="134"/>
      </rPr>
      <t>201510380131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</si>
</sst>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11"/>
      <color theme="4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/>
    </xf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2">
    <cellStyle name="Normal" xfId="0" builtinId="0"/>
    <cellStyle name="常规 15" xfId="1" xr:uid="{CE22132D-3F3E-4E39-A852-2CE7CCF2B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6"/>
  <sheetViews>
    <sheetView tabSelected="1" topLeftCell="A91" workbookViewId="0">
      <selection activeCell="O16" sqref="O16"/>
    </sheetView>
  </sheetViews>
  <sheetFormatPr defaultColWidth="9" defaultRowHeight="13.5" x14ac:dyDescent="0.15"/>
  <cols>
    <col min="1" max="1" width="9" style="4"/>
    <col min="2" max="2" width="13.75" style="4" customWidth="1"/>
    <col min="3" max="3" width="8.375" style="4" customWidth="1"/>
    <col min="4" max="4" width="11.5" style="4" customWidth="1"/>
    <col min="5" max="5" width="5.5" style="4" customWidth="1"/>
    <col min="6" max="7" width="8" style="4" customWidth="1"/>
    <col min="8" max="8" width="4.125" style="4" customWidth="1"/>
    <col min="9" max="9" width="8.625" style="7" customWidth="1"/>
    <col min="10" max="10" width="5" style="7" customWidth="1"/>
    <col min="11" max="11" width="4.75" style="4" customWidth="1"/>
    <col min="12" max="12" width="5.625" style="7" customWidth="1"/>
    <col min="13" max="13" width="4.375" style="7" customWidth="1"/>
    <col min="14" max="14" width="4.5" style="4" customWidth="1"/>
    <col min="15" max="15" width="4.375" style="4" customWidth="1"/>
    <col min="16" max="16" width="5.25" style="4" customWidth="1"/>
    <col min="17" max="17" width="4.375" style="4" customWidth="1"/>
    <col min="18" max="18" width="4.25" style="4" customWidth="1"/>
    <col min="19" max="19" width="6.375" style="4" customWidth="1"/>
    <col min="20" max="20" width="4.5" style="4" customWidth="1"/>
    <col min="21" max="21" width="5.75" style="4" customWidth="1"/>
    <col min="22" max="22" width="6.875" style="4" customWidth="1"/>
    <col min="23" max="23" width="5" style="4" customWidth="1"/>
    <col min="24" max="25" width="5.875" style="4" customWidth="1"/>
    <col min="26" max="26" width="11.625" style="4" customWidth="1"/>
    <col min="27" max="27" width="5.875" style="4" customWidth="1"/>
    <col min="28" max="28" width="6.125" style="4" customWidth="1"/>
    <col min="29" max="16384" width="9" style="4"/>
  </cols>
  <sheetData>
    <row r="1" spans="1:29" ht="34.15" customHeight="1" x14ac:dyDescent="0.15">
      <c r="C1" s="34" t="s">
        <v>399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9" s="5" customFormat="1" ht="47.4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</row>
    <row r="3" spans="1:29" s="6" customFormat="1" ht="13.5" customHeight="1" x14ac:dyDescent="0.15">
      <c r="A3" s="8"/>
      <c r="B3" s="8"/>
      <c r="C3" s="8"/>
      <c r="D3" s="8"/>
      <c r="E3" s="8"/>
      <c r="F3" s="8">
        <v>6.5</v>
      </c>
      <c r="G3" s="8">
        <v>4</v>
      </c>
      <c r="H3" s="8">
        <v>6</v>
      </c>
      <c r="I3" s="15">
        <v>7</v>
      </c>
      <c r="J3" s="15">
        <v>6</v>
      </c>
      <c r="K3" s="15">
        <v>6</v>
      </c>
      <c r="L3" s="15">
        <v>6</v>
      </c>
      <c r="M3" s="15">
        <v>2.5</v>
      </c>
      <c r="N3" s="8">
        <v>3.5</v>
      </c>
      <c r="O3" s="8">
        <v>4.5</v>
      </c>
      <c r="P3" s="8">
        <v>3.5</v>
      </c>
      <c r="Q3" s="8">
        <v>5.5</v>
      </c>
      <c r="R3" s="8">
        <v>5.5</v>
      </c>
      <c r="S3" s="8">
        <v>5.5</v>
      </c>
      <c r="T3" s="8">
        <v>5</v>
      </c>
      <c r="U3" s="8">
        <v>2</v>
      </c>
      <c r="V3" s="8">
        <v>4</v>
      </c>
      <c r="W3" s="8">
        <v>5</v>
      </c>
      <c r="X3" s="8">
        <v>5</v>
      </c>
      <c r="Y3" s="8">
        <v>3</v>
      </c>
      <c r="Z3" s="8"/>
      <c r="AA3" s="8"/>
      <c r="AB3" s="8"/>
    </row>
    <row r="4" spans="1:29" s="6" customFormat="1" ht="13.5" customHeight="1" x14ac:dyDescent="0.15">
      <c r="A4" s="8">
        <v>6</v>
      </c>
      <c r="B4" s="9" t="s">
        <v>28</v>
      </c>
      <c r="C4" s="9" t="s">
        <v>29</v>
      </c>
      <c r="D4" s="8" t="s">
        <v>30</v>
      </c>
      <c r="E4" s="10" t="s">
        <v>31</v>
      </c>
      <c r="F4" s="10" t="s">
        <v>32</v>
      </c>
      <c r="G4" s="10" t="s">
        <v>33</v>
      </c>
      <c r="H4" s="10" t="s">
        <v>34</v>
      </c>
      <c r="I4" s="10" t="s">
        <v>35</v>
      </c>
      <c r="J4" s="16">
        <v>98</v>
      </c>
      <c r="K4" s="3">
        <v>90</v>
      </c>
      <c r="L4" s="16">
        <v>91</v>
      </c>
      <c r="M4" s="16">
        <v>80</v>
      </c>
      <c r="N4" s="3">
        <v>90</v>
      </c>
      <c r="O4" s="3">
        <v>88</v>
      </c>
      <c r="P4" s="3" t="s">
        <v>34</v>
      </c>
      <c r="Q4" s="3" t="s">
        <v>36</v>
      </c>
      <c r="R4" s="3" t="s">
        <v>37</v>
      </c>
      <c r="S4" s="10" t="s">
        <v>32</v>
      </c>
      <c r="T4" s="10" t="s">
        <v>34</v>
      </c>
      <c r="U4" s="10" t="s">
        <v>38</v>
      </c>
      <c r="V4" s="10" t="s">
        <v>37</v>
      </c>
      <c r="W4" s="10" t="s">
        <v>32</v>
      </c>
      <c r="X4" s="10" t="s">
        <v>35</v>
      </c>
      <c r="Y4" s="10" t="s">
        <v>34</v>
      </c>
      <c r="Z4" s="15">
        <f t="shared" ref="Z4:Z67" si="0">(F4*6.5+G4*4+H4*6+I4*7+J4*6+K4*6+L4*6+M4*2.5+N4*3.5+O4*4.5+P4*3.5+Q4*5.5+R4*5.5+S4*5.5+T4*5+U4*2+V4*4+W4*5+X4*5+Y4*3)/96</f>
        <v>93.8125</v>
      </c>
      <c r="AA4" s="15">
        <f>(Z4/93.8125)*100</f>
        <v>100</v>
      </c>
      <c r="AB4" s="2">
        <v>1</v>
      </c>
    </row>
    <row r="5" spans="1:29" s="6" customFormat="1" ht="13.5" customHeight="1" x14ac:dyDescent="0.15">
      <c r="A5" s="8">
        <v>150</v>
      </c>
      <c r="B5" s="9" t="s">
        <v>39</v>
      </c>
      <c r="C5" s="9" t="s">
        <v>40</v>
      </c>
      <c r="D5" s="8" t="s">
        <v>30</v>
      </c>
      <c r="E5" s="10" t="s">
        <v>31</v>
      </c>
      <c r="F5" s="10" t="s">
        <v>38</v>
      </c>
      <c r="G5" s="10" t="s">
        <v>34</v>
      </c>
      <c r="H5" s="10" t="s">
        <v>41</v>
      </c>
      <c r="I5" s="10" t="s">
        <v>37</v>
      </c>
      <c r="J5" s="16">
        <v>94</v>
      </c>
      <c r="K5" s="10" t="s">
        <v>38</v>
      </c>
      <c r="L5" s="16">
        <v>90</v>
      </c>
      <c r="M5" s="16">
        <v>83</v>
      </c>
      <c r="N5" s="10" t="s">
        <v>38</v>
      </c>
      <c r="O5" s="10" t="s">
        <v>42</v>
      </c>
      <c r="P5" s="10" t="s">
        <v>43</v>
      </c>
      <c r="Q5" s="10" t="s">
        <v>44</v>
      </c>
      <c r="R5" s="10" t="s">
        <v>32</v>
      </c>
      <c r="S5" s="10" t="s">
        <v>34</v>
      </c>
      <c r="T5" s="10" t="s">
        <v>44</v>
      </c>
      <c r="U5" s="10" t="s">
        <v>38</v>
      </c>
      <c r="V5" s="10" t="s">
        <v>32</v>
      </c>
      <c r="W5" s="10" t="s">
        <v>35</v>
      </c>
      <c r="X5" s="10" t="s">
        <v>45</v>
      </c>
      <c r="Y5" s="10" t="s">
        <v>46</v>
      </c>
      <c r="Z5" s="15">
        <f t="shared" si="0"/>
        <v>91.369791666666671</v>
      </c>
      <c r="AA5" s="15">
        <f t="shared" ref="AA5:AA36" si="1">(Z5/93.8125)*100</f>
        <v>97.396180324228297</v>
      </c>
      <c r="AB5" s="2">
        <v>2</v>
      </c>
    </row>
    <row r="6" spans="1:29" ht="14.25" x14ac:dyDescent="0.2">
      <c r="A6" s="8">
        <v>146</v>
      </c>
      <c r="B6" s="9" t="s">
        <v>47</v>
      </c>
      <c r="C6" s="9" t="s">
        <v>48</v>
      </c>
      <c r="D6" s="8" t="s">
        <v>30</v>
      </c>
      <c r="E6" s="10" t="s">
        <v>31</v>
      </c>
      <c r="F6" s="10" t="s">
        <v>45</v>
      </c>
      <c r="G6" s="10" t="s">
        <v>38</v>
      </c>
      <c r="H6" s="10" t="s">
        <v>35</v>
      </c>
      <c r="I6" s="10" t="s">
        <v>37</v>
      </c>
      <c r="J6" s="16">
        <v>96</v>
      </c>
      <c r="K6" s="10" t="s">
        <v>41</v>
      </c>
      <c r="L6" s="16">
        <v>97</v>
      </c>
      <c r="M6" s="16">
        <v>86</v>
      </c>
      <c r="N6" s="10" t="s">
        <v>45</v>
      </c>
      <c r="O6" s="10" t="s">
        <v>49</v>
      </c>
      <c r="P6" s="10" t="s">
        <v>50</v>
      </c>
      <c r="Q6" s="10" t="s">
        <v>50</v>
      </c>
      <c r="R6" s="10" t="s">
        <v>41</v>
      </c>
      <c r="S6" s="10" t="s">
        <v>44</v>
      </c>
      <c r="T6" s="10" t="s">
        <v>51</v>
      </c>
      <c r="U6" s="10" t="s">
        <v>45</v>
      </c>
      <c r="V6" s="10" t="s">
        <v>32</v>
      </c>
      <c r="W6" s="10" t="s">
        <v>32</v>
      </c>
      <c r="X6" s="10" t="s">
        <v>36</v>
      </c>
      <c r="Y6" s="10" t="s">
        <v>50</v>
      </c>
      <c r="Z6" s="15">
        <f t="shared" si="0"/>
        <v>91.119791666666671</v>
      </c>
      <c r="AA6" s="15">
        <f t="shared" si="1"/>
        <v>97.129691316899851</v>
      </c>
      <c r="AB6" s="2">
        <v>3</v>
      </c>
      <c r="AC6" s="20"/>
    </row>
    <row r="7" spans="1:29" ht="14.25" x14ac:dyDescent="0.2">
      <c r="A7" s="8">
        <v>157</v>
      </c>
      <c r="B7" s="9" t="s">
        <v>52</v>
      </c>
      <c r="C7" s="9" t="s">
        <v>53</v>
      </c>
      <c r="D7" s="8" t="s">
        <v>30</v>
      </c>
      <c r="E7" s="10" t="s">
        <v>31</v>
      </c>
      <c r="F7" s="10" t="s">
        <v>36</v>
      </c>
      <c r="G7" s="10" t="s">
        <v>51</v>
      </c>
      <c r="H7" s="10" t="s">
        <v>32</v>
      </c>
      <c r="I7" s="10" t="s">
        <v>34</v>
      </c>
      <c r="J7" s="16">
        <v>91</v>
      </c>
      <c r="K7" s="10" t="s">
        <v>43</v>
      </c>
      <c r="L7" s="16">
        <v>93</v>
      </c>
      <c r="M7" s="16">
        <v>80</v>
      </c>
      <c r="N7" s="10" t="s">
        <v>36</v>
      </c>
      <c r="O7" s="10" t="s">
        <v>42</v>
      </c>
      <c r="P7" s="10" t="s">
        <v>41</v>
      </c>
      <c r="Q7" s="10" t="s">
        <v>43</v>
      </c>
      <c r="R7" s="10" t="s">
        <v>36</v>
      </c>
      <c r="S7" s="10" t="s">
        <v>38</v>
      </c>
      <c r="T7" s="10" t="s">
        <v>45</v>
      </c>
      <c r="U7" s="10" t="s">
        <v>43</v>
      </c>
      <c r="V7" s="10" t="s">
        <v>35</v>
      </c>
      <c r="W7" s="10" t="s">
        <v>37</v>
      </c>
      <c r="X7" s="10" t="s">
        <v>45</v>
      </c>
      <c r="Y7" s="10" t="s">
        <v>54</v>
      </c>
      <c r="Z7" s="15">
        <f t="shared" si="0"/>
        <v>90.557291666666671</v>
      </c>
      <c r="AA7" s="15">
        <f t="shared" si="1"/>
        <v>96.530091050410832</v>
      </c>
      <c r="AB7" s="2">
        <v>4</v>
      </c>
      <c r="AC7" s="20"/>
    </row>
    <row r="8" spans="1:29" ht="14.25" x14ac:dyDescent="0.2">
      <c r="A8" s="8">
        <v>92</v>
      </c>
      <c r="B8" s="3" t="s">
        <v>55</v>
      </c>
      <c r="C8" s="3" t="s">
        <v>56</v>
      </c>
      <c r="D8" s="8" t="s">
        <v>30</v>
      </c>
      <c r="E8" s="11" t="s">
        <v>57</v>
      </c>
      <c r="F8" s="10" t="s">
        <v>43</v>
      </c>
      <c r="G8" s="10" t="s">
        <v>35</v>
      </c>
      <c r="H8" s="10" t="s">
        <v>35</v>
      </c>
      <c r="I8" s="10" t="s">
        <v>36</v>
      </c>
      <c r="J8" s="16">
        <v>89</v>
      </c>
      <c r="K8" s="13" t="s">
        <v>36</v>
      </c>
      <c r="L8" s="16">
        <v>94</v>
      </c>
      <c r="M8" s="16">
        <v>81</v>
      </c>
      <c r="N8" s="13" t="s">
        <v>36</v>
      </c>
      <c r="O8" s="13" t="s">
        <v>51</v>
      </c>
      <c r="P8" s="13" t="s">
        <v>36</v>
      </c>
      <c r="Q8" s="13" t="s">
        <v>36</v>
      </c>
      <c r="R8" s="13" t="s">
        <v>35</v>
      </c>
      <c r="S8" s="10" t="s">
        <v>32</v>
      </c>
      <c r="T8" s="10" t="s">
        <v>58</v>
      </c>
      <c r="U8" s="10" t="s">
        <v>59</v>
      </c>
      <c r="V8" s="10" t="s">
        <v>35</v>
      </c>
      <c r="W8" s="10" t="s">
        <v>38</v>
      </c>
      <c r="X8" s="10" t="s">
        <v>36</v>
      </c>
      <c r="Y8" s="10" t="s">
        <v>44</v>
      </c>
      <c r="Z8" s="15">
        <f t="shared" si="0"/>
        <v>90.5</v>
      </c>
      <c r="AA8" s="15">
        <f t="shared" si="1"/>
        <v>96.469020652898067</v>
      </c>
      <c r="AB8" s="2">
        <v>5</v>
      </c>
      <c r="AC8" s="20"/>
    </row>
    <row r="9" spans="1:29" ht="14.25" x14ac:dyDescent="0.2">
      <c r="A9" s="8">
        <v>4</v>
      </c>
      <c r="B9" s="24" t="s">
        <v>60</v>
      </c>
      <c r="C9" s="3" t="s">
        <v>61</v>
      </c>
      <c r="D9" s="8" t="s">
        <v>30</v>
      </c>
      <c r="E9" s="12" t="s">
        <v>57</v>
      </c>
      <c r="F9" s="10" t="s">
        <v>41</v>
      </c>
      <c r="G9" s="10" t="s">
        <v>41</v>
      </c>
      <c r="H9" s="10" t="s">
        <v>35</v>
      </c>
      <c r="I9" s="10" t="s">
        <v>38</v>
      </c>
      <c r="J9" s="17">
        <v>96</v>
      </c>
      <c r="K9" s="18" t="s">
        <v>38</v>
      </c>
      <c r="L9" s="17">
        <v>91</v>
      </c>
      <c r="M9" s="17">
        <v>87</v>
      </c>
      <c r="N9" s="18" t="s">
        <v>43</v>
      </c>
      <c r="O9" s="18" t="s">
        <v>62</v>
      </c>
      <c r="P9" s="18" t="s">
        <v>58</v>
      </c>
      <c r="Q9" s="18" t="s">
        <v>50</v>
      </c>
      <c r="R9" s="18" t="s">
        <v>35</v>
      </c>
      <c r="S9" s="10" t="s">
        <v>32</v>
      </c>
      <c r="T9" s="10" t="s">
        <v>62</v>
      </c>
      <c r="U9" s="10" t="s">
        <v>42</v>
      </c>
      <c r="V9" s="10" t="s">
        <v>63</v>
      </c>
      <c r="W9" s="10" t="s">
        <v>35</v>
      </c>
      <c r="X9" s="10" t="s">
        <v>38</v>
      </c>
      <c r="Y9" s="10" t="s">
        <v>38</v>
      </c>
      <c r="Z9" s="15">
        <f t="shared" si="0"/>
        <v>90.239583333333329</v>
      </c>
      <c r="AA9" s="15">
        <f t="shared" si="1"/>
        <v>96.191427936930936</v>
      </c>
      <c r="AB9" s="2">
        <v>6</v>
      </c>
      <c r="AC9" s="20"/>
    </row>
    <row r="10" spans="1:29" ht="14.25" x14ac:dyDescent="0.2">
      <c r="A10" s="8">
        <v>7</v>
      </c>
      <c r="B10" s="24" t="s">
        <v>64</v>
      </c>
      <c r="C10" s="3" t="s">
        <v>65</v>
      </c>
      <c r="D10" s="8" t="s">
        <v>30</v>
      </c>
      <c r="E10" s="13" t="s">
        <v>31</v>
      </c>
      <c r="F10" s="10" t="s">
        <v>63</v>
      </c>
      <c r="G10" s="10" t="s">
        <v>32</v>
      </c>
      <c r="H10" s="10" t="s">
        <v>41</v>
      </c>
      <c r="I10" s="10" t="s">
        <v>35</v>
      </c>
      <c r="J10" s="16">
        <v>97</v>
      </c>
      <c r="K10" s="13" t="s">
        <v>36</v>
      </c>
      <c r="L10" s="16">
        <v>96</v>
      </c>
      <c r="M10" s="16">
        <v>82</v>
      </c>
      <c r="N10" s="13" t="s">
        <v>50</v>
      </c>
      <c r="O10" s="13" t="s">
        <v>62</v>
      </c>
      <c r="P10" s="13" t="s">
        <v>36</v>
      </c>
      <c r="Q10" s="13" t="s">
        <v>54</v>
      </c>
      <c r="R10" s="13" t="s">
        <v>36</v>
      </c>
      <c r="S10" s="10" t="s">
        <v>34</v>
      </c>
      <c r="T10" s="10" t="s">
        <v>50</v>
      </c>
      <c r="U10" s="10" t="s">
        <v>51</v>
      </c>
      <c r="V10" s="10" t="s">
        <v>63</v>
      </c>
      <c r="W10" s="10" t="s">
        <v>32</v>
      </c>
      <c r="X10" s="10" t="s">
        <v>43</v>
      </c>
      <c r="Y10" s="10" t="s">
        <v>66</v>
      </c>
      <c r="Z10" s="15">
        <f t="shared" si="0"/>
        <v>89.947916666666671</v>
      </c>
      <c r="AA10" s="15">
        <f t="shared" si="1"/>
        <v>95.880524095047747</v>
      </c>
      <c r="AB10" s="2">
        <v>7</v>
      </c>
      <c r="AC10" s="20"/>
    </row>
    <row r="11" spans="1:29" ht="14.25" x14ac:dyDescent="0.2">
      <c r="A11" s="8">
        <v>3</v>
      </c>
      <c r="B11" s="24" t="s">
        <v>67</v>
      </c>
      <c r="C11" s="3" t="s">
        <v>68</v>
      </c>
      <c r="D11" s="8" t="s">
        <v>30</v>
      </c>
      <c r="E11" s="12" t="s">
        <v>31</v>
      </c>
      <c r="F11" s="10" t="s">
        <v>41</v>
      </c>
      <c r="G11" s="10" t="s">
        <v>32</v>
      </c>
      <c r="H11" s="10" t="s">
        <v>41</v>
      </c>
      <c r="I11" s="10" t="s">
        <v>32</v>
      </c>
      <c r="J11" s="17">
        <v>99</v>
      </c>
      <c r="K11" s="18" t="s">
        <v>41</v>
      </c>
      <c r="L11" s="17">
        <v>93</v>
      </c>
      <c r="M11" s="17">
        <v>86</v>
      </c>
      <c r="N11" s="18" t="s">
        <v>63</v>
      </c>
      <c r="O11" s="18" t="s">
        <v>49</v>
      </c>
      <c r="P11" s="18" t="s">
        <v>69</v>
      </c>
      <c r="Q11" s="18" t="s">
        <v>54</v>
      </c>
      <c r="R11" s="18" t="s">
        <v>36</v>
      </c>
      <c r="S11" s="10" t="s">
        <v>45</v>
      </c>
      <c r="T11" s="10" t="s">
        <v>70</v>
      </c>
      <c r="U11" s="10" t="s">
        <v>71</v>
      </c>
      <c r="V11" s="10" t="s">
        <v>38</v>
      </c>
      <c r="W11" s="10" t="s">
        <v>32</v>
      </c>
      <c r="X11" s="10" t="s">
        <v>51</v>
      </c>
      <c r="Y11" s="10" t="s">
        <v>44</v>
      </c>
      <c r="Z11" s="15">
        <f t="shared" si="0"/>
        <v>89.505208333333329</v>
      </c>
      <c r="AA11" s="15">
        <f t="shared" si="1"/>
        <v>95.408616477903621</v>
      </c>
      <c r="AB11" s="2">
        <v>8</v>
      </c>
      <c r="AC11" s="20"/>
    </row>
    <row r="12" spans="1:29" ht="14.25" x14ac:dyDescent="0.2">
      <c r="A12" s="8">
        <v>78</v>
      </c>
      <c r="B12" s="3" t="s">
        <v>72</v>
      </c>
      <c r="C12" s="3" t="s">
        <v>73</v>
      </c>
      <c r="D12" s="8" t="s">
        <v>30</v>
      </c>
      <c r="E12" s="11" t="s">
        <v>57</v>
      </c>
      <c r="F12" s="10" t="s">
        <v>34</v>
      </c>
      <c r="G12" s="10" t="s">
        <v>41</v>
      </c>
      <c r="H12" s="10" t="s">
        <v>37</v>
      </c>
      <c r="I12" s="10" t="s">
        <v>34</v>
      </c>
      <c r="J12" s="16">
        <v>89</v>
      </c>
      <c r="K12" s="13" t="s">
        <v>71</v>
      </c>
      <c r="L12" s="16">
        <v>91</v>
      </c>
      <c r="M12" s="16">
        <v>82</v>
      </c>
      <c r="N12" s="13" t="s">
        <v>54</v>
      </c>
      <c r="O12" s="13" t="s">
        <v>71</v>
      </c>
      <c r="P12" s="13" t="s">
        <v>63</v>
      </c>
      <c r="Q12" s="13" t="s">
        <v>46</v>
      </c>
      <c r="R12" s="13" t="s">
        <v>63</v>
      </c>
      <c r="S12" s="10" t="s">
        <v>41</v>
      </c>
      <c r="T12" s="10" t="s">
        <v>44</v>
      </c>
      <c r="U12" s="10" t="s">
        <v>41</v>
      </c>
      <c r="V12" s="10" t="s">
        <v>32</v>
      </c>
      <c r="W12" s="10" t="s">
        <v>43</v>
      </c>
      <c r="X12" s="10" t="s">
        <v>51</v>
      </c>
      <c r="Y12" s="10" t="s">
        <v>69</v>
      </c>
      <c r="Z12" s="15">
        <f t="shared" si="0"/>
        <v>88.557291666666671</v>
      </c>
      <c r="AA12" s="15">
        <f t="shared" si="1"/>
        <v>94.398178991783269</v>
      </c>
      <c r="AB12" s="2">
        <v>9</v>
      </c>
      <c r="AC12" s="20"/>
    </row>
    <row r="13" spans="1:29" ht="14.25" x14ac:dyDescent="0.2">
      <c r="A13" s="8">
        <v>149</v>
      </c>
      <c r="B13" s="9" t="s">
        <v>74</v>
      </c>
      <c r="C13" s="9" t="s">
        <v>75</v>
      </c>
      <c r="D13" s="8" t="s">
        <v>30</v>
      </c>
      <c r="E13" s="10" t="s">
        <v>31</v>
      </c>
      <c r="F13" s="10" t="s">
        <v>49</v>
      </c>
      <c r="G13" s="10" t="s">
        <v>38</v>
      </c>
      <c r="H13" s="10" t="s">
        <v>35</v>
      </c>
      <c r="I13" s="10" t="s">
        <v>38</v>
      </c>
      <c r="J13" s="16">
        <v>92</v>
      </c>
      <c r="K13" s="10" t="s">
        <v>38</v>
      </c>
      <c r="L13" s="16">
        <v>87</v>
      </c>
      <c r="M13" s="16">
        <v>78</v>
      </c>
      <c r="N13" s="10" t="s">
        <v>50</v>
      </c>
      <c r="O13" s="10" t="s">
        <v>42</v>
      </c>
      <c r="P13" s="10" t="s">
        <v>50</v>
      </c>
      <c r="Q13" s="10" t="s">
        <v>49</v>
      </c>
      <c r="R13" s="10" t="s">
        <v>34</v>
      </c>
      <c r="S13" s="10" t="s">
        <v>63</v>
      </c>
      <c r="T13" s="10" t="s">
        <v>69</v>
      </c>
      <c r="U13" s="10" t="s">
        <v>45</v>
      </c>
      <c r="V13" s="10" t="s">
        <v>44</v>
      </c>
      <c r="W13" s="10" t="s">
        <v>35</v>
      </c>
      <c r="X13" s="10" t="s">
        <v>45</v>
      </c>
      <c r="Y13" s="10" t="s">
        <v>43</v>
      </c>
      <c r="Z13" s="15">
        <f t="shared" si="0"/>
        <v>88.135416666666671</v>
      </c>
      <c r="AA13" s="15">
        <f t="shared" si="1"/>
        <v>93.9484787919165</v>
      </c>
      <c r="AB13" s="2">
        <v>10</v>
      </c>
      <c r="AC13" s="20"/>
    </row>
    <row r="14" spans="1:29" ht="14.25" x14ac:dyDescent="0.2">
      <c r="A14" s="8">
        <v>8</v>
      </c>
      <c r="B14" s="24" t="s">
        <v>76</v>
      </c>
      <c r="C14" s="3" t="s">
        <v>77</v>
      </c>
      <c r="D14" s="8" t="s">
        <v>30</v>
      </c>
      <c r="E14" s="13" t="s">
        <v>31</v>
      </c>
      <c r="F14" s="10" t="s">
        <v>45</v>
      </c>
      <c r="G14" s="10" t="s">
        <v>59</v>
      </c>
      <c r="H14" s="10" t="s">
        <v>36</v>
      </c>
      <c r="I14" s="10" t="s">
        <v>43</v>
      </c>
      <c r="J14" s="16">
        <v>82</v>
      </c>
      <c r="K14" s="13" t="s">
        <v>54</v>
      </c>
      <c r="L14" s="16">
        <v>93</v>
      </c>
      <c r="M14" s="16">
        <v>87</v>
      </c>
      <c r="N14" s="13" t="s">
        <v>43</v>
      </c>
      <c r="O14" s="13" t="s">
        <v>78</v>
      </c>
      <c r="P14" s="13" t="s">
        <v>44</v>
      </c>
      <c r="Q14" s="13" t="s">
        <v>42</v>
      </c>
      <c r="R14" s="13" t="s">
        <v>49</v>
      </c>
      <c r="S14" s="10" t="s">
        <v>34</v>
      </c>
      <c r="T14" s="10" t="s">
        <v>44</v>
      </c>
      <c r="U14" s="10" t="s">
        <v>35</v>
      </c>
      <c r="V14" s="10" t="s">
        <v>35</v>
      </c>
      <c r="W14" s="10" t="s">
        <v>32</v>
      </c>
      <c r="X14" s="10" t="s">
        <v>51</v>
      </c>
      <c r="Y14" s="10" t="s">
        <v>54</v>
      </c>
      <c r="Z14" s="15">
        <f t="shared" si="0"/>
        <v>87.864583333333329</v>
      </c>
      <c r="AA14" s="15">
        <f t="shared" si="1"/>
        <v>93.659782367310669</v>
      </c>
      <c r="AB14" s="2">
        <v>11</v>
      </c>
      <c r="AC14" s="20"/>
    </row>
    <row r="15" spans="1:29" ht="14.25" x14ac:dyDescent="0.2">
      <c r="A15" s="8">
        <v>107</v>
      </c>
      <c r="B15" s="3" t="s">
        <v>79</v>
      </c>
      <c r="C15" s="3" t="s">
        <v>80</v>
      </c>
      <c r="D15" s="8" t="s">
        <v>30</v>
      </c>
      <c r="E15" s="11" t="s">
        <v>31</v>
      </c>
      <c r="F15" s="10" t="s">
        <v>71</v>
      </c>
      <c r="G15" s="10" t="s">
        <v>44</v>
      </c>
      <c r="H15" s="10" t="s">
        <v>38</v>
      </c>
      <c r="I15" s="10" t="s">
        <v>45</v>
      </c>
      <c r="J15" s="16">
        <v>86</v>
      </c>
      <c r="K15" s="13" t="s">
        <v>38</v>
      </c>
      <c r="L15" s="16">
        <v>89</v>
      </c>
      <c r="M15" s="16">
        <v>76</v>
      </c>
      <c r="N15" s="13" t="s">
        <v>45</v>
      </c>
      <c r="O15" s="13" t="s">
        <v>71</v>
      </c>
      <c r="P15" s="13" t="s">
        <v>45</v>
      </c>
      <c r="Q15" s="13" t="s">
        <v>81</v>
      </c>
      <c r="R15" s="13" t="s">
        <v>38</v>
      </c>
      <c r="S15" s="10" t="s">
        <v>38</v>
      </c>
      <c r="T15" s="10" t="s">
        <v>51</v>
      </c>
      <c r="U15" s="10" t="s">
        <v>63</v>
      </c>
      <c r="V15" s="10" t="s">
        <v>36</v>
      </c>
      <c r="W15" s="10" t="s">
        <v>71</v>
      </c>
      <c r="X15" s="10" t="s">
        <v>63</v>
      </c>
      <c r="Y15" s="10" t="s">
        <v>66</v>
      </c>
      <c r="Z15" s="15">
        <f t="shared" si="0"/>
        <v>87.302083333333329</v>
      </c>
      <c r="AA15" s="15">
        <f t="shared" si="1"/>
        <v>93.060182100821663</v>
      </c>
      <c r="AB15" s="2">
        <v>12</v>
      </c>
      <c r="AC15" s="20"/>
    </row>
    <row r="16" spans="1:29" ht="14.25" x14ac:dyDescent="0.2">
      <c r="A16" s="8">
        <v>9</v>
      </c>
      <c r="B16" s="9" t="s">
        <v>82</v>
      </c>
      <c r="C16" s="9" t="s">
        <v>83</v>
      </c>
      <c r="D16" s="8" t="s">
        <v>30</v>
      </c>
      <c r="E16" s="10" t="s">
        <v>31</v>
      </c>
      <c r="F16" s="10" t="s">
        <v>35</v>
      </c>
      <c r="G16" s="10" t="s">
        <v>59</v>
      </c>
      <c r="H16" s="10" t="s">
        <v>35</v>
      </c>
      <c r="I16" s="10" t="s">
        <v>38</v>
      </c>
      <c r="J16" s="16">
        <v>85</v>
      </c>
      <c r="K16" s="3">
        <v>84</v>
      </c>
      <c r="L16" s="16">
        <v>84</v>
      </c>
      <c r="M16" s="16">
        <v>77</v>
      </c>
      <c r="N16" s="3">
        <v>90</v>
      </c>
      <c r="O16" s="3">
        <v>70</v>
      </c>
      <c r="P16" s="3" t="s">
        <v>38</v>
      </c>
      <c r="Q16" s="3" t="s">
        <v>70</v>
      </c>
      <c r="R16" s="3" t="s">
        <v>45</v>
      </c>
      <c r="S16" s="10" t="s">
        <v>36</v>
      </c>
      <c r="T16" s="10" t="s">
        <v>69</v>
      </c>
      <c r="U16" s="10" t="s">
        <v>41</v>
      </c>
      <c r="V16" s="10" t="s">
        <v>50</v>
      </c>
      <c r="W16" s="10" t="s">
        <v>59</v>
      </c>
      <c r="X16" s="10" t="s">
        <v>36</v>
      </c>
      <c r="Y16" s="10" t="s">
        <v>62</v>
      </c>
      <c r="Z16" s="15">
        <f t="shared" si="0"/>
        <v>87.166666666666671</v>
      </c>
      <c r="AA16" s="15">
        <f t="shared" si="1"/>
        <v>92.915833888518776</v>
      </c>
      <c r="AB16" s="2">
        <v>13</v>
      </c>
      <c r="AC16" s="20"/>
    </row>
    <row r="17" spans="1:29" ht="14.25" x14ac:dyDescent="0.2">
      <c r="A17" s="8">
        <v>148</v>
      </c>
      <c r="B17" s="9" t="s">
        <v>84</v>
      </c>
      <c r="C17" s="9" t="s">
        <v>85</v>
      </c>
      <c r="D17" s="8" t="s">
        <v>30</v>
      </c>
      <c r="E17" s="10" t="s">
        <v>31</v>
      </c>
      <c r="F17" s="10" t="s">
        <v>54</v>
      </c>
      <c r="G17" s="10" t="s">
        <v>41</v>
      </c>
      <c r="H17" s="10" t="s">
        <v>35</v>
      </c>
      <c r="I17" s="10" t="s">
        <v>32</v>
      </c>
      <c r="J17" s="16">
        <v>96</v>
      </c>
      <c r="K17" s="10" t="s">
        <v>51</v>
      </c>
      <c r="L17" s="16">
        <v>88</v>
      </c>
      <c r="M17" s="16">
        <v>74</v>
      </c>
      <c r="N17" s="10" t="s">
        <v>36</v>
      </c>
      <c r="O17" s="10" t="s">
        <v>78</v>
      </c>
      <c r="P17" s="10" t="s">
        <v>42</v>
      </c>
      <c r="Q17" s="10" t="s">
        <v>43</v>
      </c>
      <c r="R17" s="10" t="s">
        <v>58</v>
      </c>
      <c r="S17" s="10" t="s">
        <v>45</v>
      </c>
      <c r="T17" s="10" t="s">
        <v>62</v>
      </c>
      <c r="U17" s="10" t="s">
        <v>44</v>
      </c>
      <c r="V17" s="10" t="s">
        <v>44</v>
      </c>
      <c r="W17" s="10" t="s">
        <v>44</v>
      </c>
      <c r="X17" s="10" t="s">
        <v>34</v>
      </c>
      <c r="Y17" s="10" t="s">
        <v>81</v>
      </c>
      <c r="Z17" s="15">
        <f t="shared" si="0"/>
        <v>87.15625</v>
      </c>
      <c r="AA17" s="15">
        <f t="shared" si="1"/>
        <v>92.904730179880076</v>
      </c>
      <c r="AB17" s="2">
        <v>14</v>
      </c>
      <c r="AC17" s="20"/>
    </row>
    <row r="18" spans="1:29" ht="14.25" x14ac:dyDescent="0.2">
      <c r="A18" s="8">
        <v>117</v>
      </c>
      <c r="B18" s="9" t="s">
        <v>86</v>
      </c>
      <c r="C18" s="9" t="s">
        <v>87</v>
      </c>
      <c r="D18" s="8" t="s">
        <v>30</v>
      </c>
      <c r="E18" s="10" t="s">
        <v>31</v>
      </c>
      <c r="F18" s="10" t="s">
        <v>49</v>
      </c>
      <c r="G18" s="10" t="s">
        <v>42</v>
      </c>
      <c r="H18" s="10" t="s">
        <v>35</v>
      </c>
      <c r="I18" s="10" t="s">
        <v>38</v>
      </c>
      <c r="J18" s="16">
        <v>94</v>
      </c>
      <c r="K18" s="10" t="s">
        <v>63</v>
      </c>
      <c r="L18" s="16">
        <v>89</v>
      </c>
      <c r="M18" s="16">
        <v>82</v>
      </c>
      <c r="N18" s="10" t="s">
        <v>43</v>
      </c>
      <c r="O18" s="10" t="s">
        <v>46</v>
      </c>
      <c r="P18" s="10" t="s">
        <v>35</v>
      </c>
      <c r="Q18" s="10" t="s">
        <v>42</v>
      </c>
      <c r="R18" s="10" t="s">
        <v>36</v>
      </c>
      <c r="S18" s="10" t="s">
        <v>50</v>
      </c>
      <c r="T18" s="10" t="s">
        <v>50</v>
      </c>
      <c r="U18" s="10" t="s">
        <v>63</v>
      </c>
      <c r="V18" s="10" t="s">
        <v>63</v>
      </c>
      <c r="W18" s="10" t="s">
        <v>45</v>
      </c>
      <c r="X18" s="10" t="s">
        <v>42</v>
      </c>
      <c r="Y18" s="10" t="s">
        <v>81</v>
      </c>
      <c r="Z18" s="15">
        <f t="shared" si="0"/>
        <v>86.921875</v>
      </c>
      <c r="AA18" s="15">
        <f t="shared" si="1"/>
        <v>92.654896735509666</v>
      </c>
      <c r="AB18" s="2">
        <v>15</v>
      </c>
      <c r="AC18" s="20"/>
    </row>
    <row r="19" spans="1:29" ht="14.25" x14ac:dyDescent="0.2">
      <c r="A19" s="8">
        <v>23</v>
      </c>
      <c r="B19" s="3" t="s">
        <v>88</v>
      </c>
      <c r="C19" s="3" t="s">
        <v>89</v>
      </c>
      <c r="D19" s="8" t="s">
        <v>30</v>
      </c>
      <c r="E19" s="12" t="s">
        <v>31</v>
      </c>
      <c r="F19" s="10" t="s">
        <v>90</v>
      </c>
      <c r="G19" s="10" t="s">
        <v>63</v>
      </c>
      <c r="H19" s="10" t="s">
        <v>35</v>
      </c>
      <c r="I19" s="10" t="s">
        <v>34</v>
      </c>
      <c r="J19" s="17">
        <v>95</v>
      </c>
      <c r="K19" s="18" t="s">
        <v>41</v>
      </c>
      <c r="L19" s="17">
        <v>93</v>
      </c>
      <c r="M19" s="17">
        <v>81</v>
      </c>
      <c r="N19" s="18" t="s">
        <v>44</v>
      </c>
      <c r="O19" s="18" t="s">
        <v>49</v>
      </c>
      <c r="P19" s="18" t="s">
        <v>62</v>
      </c>
      <c r="Q19" s="18" t="s">
        <v>62</v>
      </c>
      <c r="R19" s="18" t="s">
        <v>41</v>
      </c>
      <c r="S19" s="10" t="s">
        <v>44</v>
      </c>
      <c r="T19" s="10" t="s">
        <v>46</v>
      </c>
      <c r="U19" s="10" t="s">
        <v>50</v>
      </c>
      <c r="V19" s="10" t="s">
        <v>36</v>
      </c>
      <c r="W19" s="10" t="s">
        <v>41</v>
      </c>
      <c r="X19" s="10" t="s">
        <v>63</v>
      </c>
      <c r="Y19" s="10" t="s">
        <v>71</v>
      </c>
      <c r="Z19" s="15">
        <f t="shared" si="0"/>
        <v>86.885416666666671</v>
      </c>
      <c r="AA19" s="15">
        <f t="shared" si="1"/>
        <v>92.616033755274259</v>
      </c>
      <c r="AB19" s="2">
        <v>16</v>
      </c>
      <c r="AC19" s="20"/>
    </row>
    <row r="20" spans="1:29" ht="14.25" x14ac:dyDescent="0.2">
      <c r="A20" s="8">
        <v>86</v>
      </c>
      <c r="B20" s="3" t="s">
        <v>91</v>
      </c>
      <c r="C20" s="3" t="s">
        <v>92</v>
      </c>
      <c r="D20" s="8" t="s">
        <v>30</v>
      </c>
      <c r="E20" s="11" t="s">
        <v>31</v>
      </c>
      <c r="F20" s="10" t="s">
        <v>44</v>
      </c>
      <c r="G20" s="10" t="s">
        <v>51</v>
      </c>
      <c r="H20" s="10" t="s">
        <v>37</v>
      </c>
      <c r="I20" s="10" t="s">
        <v>38</v>
      </c>
      <c r="J20" s="16">
        <v>89</v>
      </c>
      <c r="K20" s="13" t="s">
        <v>63</v>
      </c>
      <c r="L20" s="16">
        <v>85</v>
      </c>
      <c r="M20" s="16">
        <v>74</v>
      </c>
      <c r="N20" s="13" t="s">
        <v>69</v>
      </c>
      <c r="O20" s="13" t="s">
        <v>62</v>
      </c>
      <c r="P20" s="13" t="s">
        <v>51</v>
      </c>
      <c r="Q20" s="13" t="s">
        <v>49</v>
      </c>
      <c r="R20" s="13" t="s">
        <v>50</v>
      </c>
      <c r="S20" s="10" t="s">
        <v>35</v>
      </c>
      <c r="T20" s="10" t="s">
        <v>42</v>
      </c>
      <c r="U20" s="10" t="s">
        <v>34</v>
      </c>
      <c r="V20" s="10" t="s">
        <v>44</v>
      </c>
      <c r="W20" s="10" t="s">
        <v>41</v>
      </c>
      <c r="X20" s="10" t="s">
        <v>43</v>
      </c>
      <c r="Y20" s="10" t="s">
        <v>69</v>
      </c>
      <c r="Z20" s="15">
        <f t="shared" si="0"/>
        <v>86.755208333333329</v>
      </c>
      <c r="AA20" s="15">
        <f t="shared" si="1"/>
        <v>92.477237397290693</v>
      </c>
      <c r="AB20" s="2">
        <v>17</v>
      </c>
      <c r="AC20" s="20"/>
    </row>
    <row r="21" spans="1:29" ht="14.25" x14ac:dyDescent="0.2">
      <c r="A21" s="8">
        <v>131</v>
      </c>
      <c r="B21" s="9" t="s">
        <v>93</v>
      </c>
      <c r="C21" s="9" t="s">
        <v>94</v>
      </c>
      <c r="D21" s="8" t="s">
        <v>30</v>
      </c>
      <c r="E21" s="10" t="s">
        <v>31</v>
      </c>
      <c r="F21" s="10" t="s">
        <v>49</v>
      </c>
      <c r="G21" s="10" t="s">
        <v>54</v>
      </c>
      <c r="H21" s="10" t="s">
        <v>36</v>
      </c>
      <c r="I21" s="10" t="s">
        <v>45</v>
      </c>
      <c r="J21" s="16">
        <v>87</v>
      </c>
      <c r="K21" s="10" t="s">
        <v>45</v>
      </c>
      <c r="L21" s="16">
        <v>83</v>
      </c>
      <c r="M21" s="16">
        <v>77</v>
      </c>
      <c r="N21" s="10" t="s">
        <v>43</v>
      </c>
      <c r="O21" s="10" t="s">
        <v>69</v>
      </c>
      <c r="P21" s="10" t="s">
        <v>35</v>
      </c>
      <c r="Q21" s="10" t="s">
        <v>43</v>
      </c>
      <c r="R21" s="10" t="s">
        <v>38</v>
      </c>
      <c r="S21" s="10" t="s">
        <v>63</v>
      </c>
      <c r="T21" s="10" t="s">
        <v>71</v>
      </c>
      <c r="U21" s="10" t="s">
        <v>45</v>
      </c>
      <c r="V21" s="10" t="s">
        <v>50</v>
      </c>
      <c r="W21" s="10" t="s">
        <v>38</v>
      </c>
      <c r="X21" s="10" t="s">
        <v>44</v>
      </c>
      <c r="Y21" s="10" t="s">
        <v>46</v>
      </c>
      <c r="Z21" s="15">
        <f t="shared" si="0"/>
        <v>86.729166666666671</v>
      </c>
      <c r="AA21" s="15">
        <f t="shared" si="1"/>
        <v>92.449478125693986</v>
      </c>
      <c r="AB21" s="2">
        <v>18</v>
      </c>
      <c r="AC21" s="20"/>
    </row>
    <row r="22" spans="1:29" ht="14.25" x14ac:dyDescent="0.2">
      <c r="A22" s="8">
        <v>111</v>
      </c>
      <c r="B22" s="3" t="s">
        <v>95</v>
      </c>
      <c r="C22" s="3" t="s">
        <v>96</v>
      </c>
      <c r="D22" s="8" t="s">
        <v>30</v>
      </c>
      <c r="E22" s="11" t="s">
        <v>31</v>
      </c>
      <c r="F22" s="10" t="s">
        <v>70</v>
      </c>
      <c r="G22" s="10" t="s">
        <v>54</v>
      </c>
      <c r="H22" s="10" t="s">
        <v>35</v>
      </c>
      <c r="I22" s="10" t="s">
        <v>63</v>
      </c>
      <c r="J22" s="3">
        <v>92</v>
      </c>
      <c r="K22" s="13" t="s">
        <v>44</v>
      </c>
      <c r="L22" s="3">
        <v>82</v>
      </c>
      <c r="M22" s="3">
        <v>82</v>
      </c>
      <c r="N22" s="13" t="s">
        <v>44</v>
      </c>
      <c r="O22" s="13" t="s">
        <v>78</v>
      </c>
      <c r="P22" s="13" t="s">
        <v>42</v>
      </c>
      <c r="Q22" s="13" t="s">
        <v>49</v>
      </c>
      <c r="R22" s="13" t="s">
        <v>63</v>
      </c>
      <c r="S22" s="10" t="s">
        <v>45</v>
      </c>
      <c r="T22" s="10" t="s">
        <v>63</v>
      </c>
      <c r="U22" s="10" t="s">
        <v>34</v>
      </c>
      <c r="V22" s="10" t="s">
        <v>42</v>
      </c>
      <c r="W22" s="10" t="s">
        <v>36</v>
      </c>
      <c r="X22" s="10" t="s">
        <v>43</v>
      </c>
      <c r="Y22" s="10" t="s">
        <v>78</v>
      </c>
      <c r="Z22" s="15">
        <f t="shared" si="0"/>
        <v>85.552083333333329</v>
      </c>
      <c r="AA22" s="15">
        <f t="shared" si="1"/>
        <v>91.194759049522531</v>
      </c>
      <c r="AB22" s="2">
        <v>19</v>
      </c>
      <c r="AC22" s="20"/>
    </row>
    <row r="23" spans="1:29" ht="14.25" x14ac:dyDescent="0.2">
      <c r="A23" s="8">
        <v>116</v>
      </c>
      <c r="B23" s="9" t="s">
        <v>97</v>
      </c>
      <c r="C23" s="9" t="s">
        <v>98</v>
      </c>
      <c r="D23" s="8" t="s">
        <v>30</v>
      </c>
      <c r="E23" s="10" t="s">
        <v>57</v>
      </c>
      <c r="F23" s="10" t="s">
        <v>99</v>
      </c>
      <c r="G23" s="10" t="s">
        <v>100</v>
      </c>
      <c r="H23" s="10" t="s">
        <v>41</v>
      </c>
      <c r="I23" s="10" t="s">
        <v>51</v>
      </c>
      <c r="J23" s="16">
        <v>78</v>
      </c>
      <c r="K23" s="10" t="s">
        <v>41</v>
      </c>
      <c r="L23" s="16">
        <v>81</v>
      </c>
      <c r="M23" s="16">
        <v>78</v>
      </c>
      <c r="N23" s="10" t="s">
        <v>51</v>
      </c>
      <c r="O23" s="10" t="s">
        <v>66</v>
      </c>
      <c r="P23" s="10" t="s">
        <v>34</v>
      </c>
      <c r="Q23" s="10" t="s">
        <v>45</v>
      </c>
      <c r="R23" s="10" t="s">
        <v>37</v>
      </c>
      <c r="S23" s="10" t="s">
        <v>35</v>
      </c>
      <c r="T23" s="10" t="s">
        <v>54</v>
      </c>
      <c r="U23" s="10" t="s">
        <v>41</v>
      </c>
      <c r="V23" s="10" t="s">
        <v>41</v>
      </c>
      <c r="W23" s="10" t="s">
        <v>32</v>
      </c>
      <c r="X23" s="10" t="s">
        <v>43</v>
      </c>
      <c r="Y23" s="10" t="s">
        <v>58</v>
      </c>
      <c r="Z23" s="15">
        <f t="shared" si="0"/>
        <v>85.536458333333329</v>
      </c>
      <c r="AA23" s="15">
        <f t="shared" si="1"/>
        <v>91.17810348656451</v>
      </c>
      <c r="AB23" s="2">
        <v>20</v>
      </c>
      <c r="AC23" s="20"/>
    </row>
    <row r="24" spans="1:29" ht="14.25" x14ac:dyDescent="0.2">
      <c r="A24" s="8">
        <v>29</v>
      </c>
      <c r="B24" s="3" t="s">
        <v>101</v>
      </c>
      <c r="C24" s="3" t="s">
        <v>102</v>
      </c>
      <c r="D24" s="8" t="s">
        <v>30</v>
      </c>
      <c r="E24" s="12" t="s">
        <v>31</v>
      </c>
      <c r="F24" s="10" t="s">
        <v>103</v>
      </c>
      <c r="G24" s="10" t="s">
        <v>104</v>
      </c>
      <c r="H24" s="10" t="s">
        <v>36</v>
      </c>
      <c r="I24" s="10" t="s">
        <v>63</v>
      </c>
      <c r="J24" s="17">
        <v>90</v>
      </c>
      <c r="K24" s="18" t="s">
        <v>45</v>
      </c>
      <c r="L24" s="17">
        <v>90</v>
      </c>
      <c r="M24" s="17">
        <v>79</v>
      </c>
      <c r="N24" s="18" t="s">
        <v>36</v>
      </c>
      <c r="O24" s="18" t="s">
        <v>69</v>
      </c>
      <c r="P24" s="18" t="s">
        <v>71</v>
      </c>
      <c r="Q24" s="18" t="s">
        <v>66</v>
      </c>
      <c r="R24" s="18" t="s">
        <v>50</v>
      </c>
      <c r="S24" s="10" t="s">
        <v>36</v>
      </c>
      <c r="T24" s="10" t="s">
        <v>78</v>
      </c>
      <c r="U24" s="10" t="s">
        <v>49</v>
      </c>
      <c r="V24" s="10" t="s">
        <v>32</v>
      </c>
      <c r="W24" s="10" t="s">
        <v>35</v>
      </c>
      <c r="X24" s="10" t="s">
        <v>51</v>
      </c>
      <c r="Y24" s="10" t="s">
        <v>32</v>
      </c>
      <c r="Z24" s="15">
        <f t="shared" si="0"/>
        <v>85.15625</v>
      </c>
      <c r="AA24" s="15">
        <f t="shared" si="1"/>
        <v>90.772818121252499</v>
      </c>
      <c r="AB24" s="2">
        <v>21</v>
      </c>
      <c r="AC24" s="20"/>
    </row>
    <row r="25" spans="1:29" ht="14.25" x14ac:dyDescent="0.2">
      <c r="A25" s="8">
        <v>122</v>
      </c>
      <c r="B25" s="9" t="s">
        <v>105</v>
      </c>
      <c r="C25" s="9" t="s">
        <v>106</v>
      </c>
      <c r="D25" s="8" t="s">
        <v>30</v>
      </c>
      <c r="E25" s="10" t="s">
        <v>31</v>
      </c>
      <c r="F25" s="10" t="s">
        <v>71</v>
      </c>
      <c r="G25" s="10" t="s">
        <v>71</v>
      </c>
      <c r="H25" s="10" t="s">
        <v>50</v>
      </c>
      <c r="I25" s="10" t="s">
        <v>38</v>
      </c>
      <c r="J25" s="16">
        <v>87</v>
      </c>
      <c r="K25" s="10" t="s">
        <v>50</v>
      </c>
      <c r="L25" s="16">
        <v>84</v>
      </c>
      <c r="M25" s="16">
        <v>74</v>
      </c>
      <c r="N25" s="10" t="s">
        <v>44</v>
      </c>
      <c r="O25" s="10" t="s">
        <v>78</v>
      </c>
      <c r="P25" s="10" t="s">
        <v>41</v>
      </c>
      <c r="Q25" s="10" t="s">
        <v>54</v>
      </c>
      <c r="R25" s="10" t="s">
        <v>38</v>
      </c>
      <c r="S25" s="10" t="s">
        <v>71</v>
      </c>
      <c r="T25" s="10" t="s">
        <v>107</v>
      </c>
      <c r="U25" s="10" t="s">
        <v>45</v>
      </c>
      <c r="V25" s="10" t="s">
        <v>50</v>
      </c>
      <c r="W25" s="10" t="s">
        <v>63</v>
      </c>
      <c r="X25" s="10" t="s">
        <v>43</v>
      </c>
      <c r="Y25" s="10" t="s">
        <v>49</v>
      </c>
      <c r="Z25" s="15">
        <f t="shared" si="0"/>
        <v>85.15625</v>
      </c>
      <c r="AA25" s="15">
        <f t="shared" si="1"/>
        <v>90.772818121252499</v>
      </c>
      <c r="AB25" s="2">
        <v>22</v>
      </c>
      <c r="AC25" s="20"/>
    </row>
    <row r="26" spans="1:29" ht="14.25" x14ac:dyDescent="0.2">
      <c r="A26" s="8">
        <v>96</v>
      </c>
      <c r="B26" s="3" t="s">
        <v>108</v>
      </c>
      <c r="C26" s="3" t="s">
        <v>109</v>
      </c>
      <c r="D26" s="8" t="s">
        <v>30</v>
      </c>
      <c r="E26" s="11" t="s">
        <v>31</v>
      </c>
      <c r="F26" s="10" t="s">
        <v>54</v>
      </c>
      <c r="G26" s="10" t="s">
        <v>51</v>
      </c>
      <c r="H26" s="10" t="s">
        <v>36</v>
      </c>
      <c r="I26" s="10" t="s">
        <v>63</v>
      </c>
      <c r="J26" s="16">
        <v>83</v>
      </c>
      <c r="K26" s="13" t="s">
        <v>51</v>
      </c>
      <c r="L26" s="16">
        <v>91</v>
      </c>
      <c r="M26" s="16">
        <v>78</v>
      </c>
      <c r="N26" s="13" t="s">
        <v>62</v>
      </c>
      <c r="O26" s="13" t="s">
        <v>70</v>
      </c>
      <c r="P26" s="13" t="s">
        <v>50</v>
      </c>
      <c r="Q26" s="13" t="s">
        <v>62</v>
      </c>
      <c r="R26" s="13" t="s">
        <v>44</v>
      </c>
      <c r="S26" s="10" t="s">
        <v>44</v>
      </c>
      <c r="T26" s="10" t="s">
        <v>54</v>
      </c>
      <c r="U26" s="10" t="s">
        <v>38</v>
      </c>
      <c r="V26" s="10" t="s">
        <v>54</v>
      </c>
      <c r="W26" s="10" t="s">
        <v>32</v>
      </c>
      <c r="X26" s="10" t="s">
        <v>43</v>
      </c>
      <c r="Y26" s="10" t="s">
        <v>46</v>
      </c>
      <c r="Z26" s="15">
        <f t="shared" si="0"/>
        <v>85.140625</v>
      </c>
      <c r="AA26" s="15">
        <f t="shared" si="1"/>
        <v>90.756162558294477</v>
      </c>
      <c r="AB26" s="2">
        <v>23</v>
      </c>
      <c r="AC26" s="20"/>
    </row>
    <row r="27" spans="1:29" ht="14.25" x14ac:dyDescent="0.2">
      <c r="A27" s="8">
        <v>71</v>
      </c>
      <c r="B27" s="3" t="s">
        <v>110</v>
      </c>
      <c r="C27" s="3" t="s">
        <v>111</v>
      </c>
      <c r="D27" s="8" t="s">
        <v>30</v>
      </c>
      <c r="E27" s="13" t="s">
        <v>31</v>
      </c>
      <c r="F27" s="10" t="s">
        <v>46</v>
      </c>
      <c r="G27" s="10" t="s">
        <v>66</v>
      </c>
      <c r="H27" s="10" t="s">
        <v>35</v>
      </c>
      <c r="I27" s="10" t="s">
        <v>63</v>
      </c>
      <c r="J27" s="16">
        <v>82</v>
      </c>
      <c r="K27" s="13" t="s">
        <v>71</v>
      </c>
      <c r="L27" s="16">
        <v>84</v>
      </c>
      <c r="M27" s="16">
        <v>85</v>
      </c>
      <c r="N27" s="13" t="s">
        <v>44</v>
      </c>
      <c r="O27" s="13" t="s">
        <v>58</v>
      </c>
      <c r="P27" s="13" t="s">
        <v>44</v>
      </c>
      <c r="Q27" s="13" t="s">
        <v>62</v>
      </c>
      <c r="R27" s="13" t="s">
        <v>36</v>
      </c>
      <c r="S27" s="10" t="s">
        <v>59</v>
      </c>
      <c r="T27" s="10" t="s">
        <v>58</v>
      </c>
      <c r="U27" s="10" t="s">
        <v>38</v>
      </c>
      <c r="V27" s="10" t="s">
        <v>51</v>
      </c>
      <c r="W27" s="10" t="s">
        <v>63</v>
      </c>
      <c r="X27" s="10" t="s">
        <v>51</v>
      </c>
      <c r="Y27" s="10" t="s">
        <v>69</v>
      </c>
      <c r="Z27" s="15">
        <f t="shared" si="0"/>
        <v>85.057291666666671</v>
      </c>
      <c r="AA27" s="15">
        <f t="shared" si="1"/>
        <v>90.667332889184991</v>
      </c>
      <c r="AB27" s="2">
        <v>24</v>
      </c>
      <c r="AC27" s="20"/>
    </row>
    <row r="28" spans="1:29" ht="14.25" x14ac:dyDescent="0.2">
      <c r="A28" s="8">
        <v>18</v>
      </c>
      <c r="B28" s="3" t="s">
        <v>112</v>
      </c>
      <c r="C28" s="3" t="s">
        <v>113</v>
      </c>
      <c r="D28" s="8" t="s">
        <v>30</v>
      </c>
      <c r="E28" s="12" t="s">
        <v>31</v>
      </c>
      <c r="F28" s="10" t="s">
        <v>46</v>
      </c>
      <c r="G28" s="10" t="s">
        <v>42</v>
      </c>
      <c r="H28" s="10" t="s">
        <v>42</v>
      </c>
      <c r="I28" s="10" t="s">
        <v>43</v>
      </c>
      <c r="J28" s="17">
        <v>88</v>
      </c>
      <c r="K28" s="18" t="s">
        <v>54</v>
      </c>
      <c r="L28" s="17">
        <v>86</v>
      </c>
      <c r="M28" s="17">
        <v>75</v>
      </c>
      <c r="N28" s="18" t="s">
        <v>54</v>
      </c>
      <c r="O28" s="18" t="s">
        <v>81</v>
      </c>
      <c r="P28" s="18" t="s">
        <v>46</v>
      </c>
      <c r="Q28" s="18" t="s">
        <v>69</v>
      </c>
      <c r="R28" s="18" t="s">
        <v>45</v>
      </c>
      <c r="S28" s="10" t="s">
        <v>35</v>
      </c>
      <c r="T28" s="10" t="s">
        <v>49</v>
      </c>
      <c r="U28" s="10" t="s">
        <v>45</v>
      </c>
      <c r="V28" s="10" t="s">
        <v>35</v>
      </c>
      <c r="W28" s="10" t="s">
        <v>35</v>
      </c>
      <c r="X28" s="10" t="s">
        <v>38</v>
      </c>
      <c r="Y28" s="10" t="s">
        <v>36</v>
      </c>
      <c r="Z28" s="15">
        <f t="shared" si="0"/>
        <v>84.921875</v>
      </c>
      <c r="AA28" s="15">
        <f t="shared" si="1"/>
        <v>90.522984676882075</v>
      </c>
      <c r="AB28" s="2">
        <v>25</v>
      </c>
      <c r="AC28" s="20"/>
    </row>
    <row r="29" spans="1:29" ht="14.25" x14ac:dyDescent="0.2">
      <c r="A29" s="8">
        <v>19</v>
      </c>
      <c r="B29" s="3" t="s">
        <v>114</v>
      </c>
      <c r="C29" s="3" t="s">
        <v>115</v>
      </c>
      <c r="D29" s="8" t="s">
        <v>30</v>
      </c>
      <c r="E29" s="12" t="s">
        <v>31</v>
      </c>
      <c r="F29" s="10" t="s">
        <v>42</v>
      </c>
      <c r="G29" s="10" t="s">
        <v>58</v>
      </c>
      <c r="H29" s="10" t="s">
        <v>35</v>
      </c>
      <c r="I29" s="10" t="s">
        <v>41</v>
      </c>
      <c r="J29" s="17">
        <v>94</v>
      </c>
      <c r="K29" s="18" t="s">
        <v>62</v>
      </c>
      <c r="L29" s="17">
        <v>86</v>
      </c>
      <c r="M29" s="17">
        <v>83</v>
      </c>
      <c r="N29" s="18" t="s">
        <v>50</v>
      </c>
      <c r="O29" s="18" t="s">
        <v>116</v>
      </c>
      <c r="P29" s="18" t="s">
        <v>69</v>
      </c>
      <c r="Q29" s="18" t="s">
        <v>62</v>
      </c>
      <c r="R29" s="18" t="s">
        <v>54</v>
      </c>
      <c r="S29" s="10" t="s">
        <v>35</v>
      </c>
      <c r="T29" s="10" t="s">
        <v>107</v>
      </c>
      <c r="U29" s="10" t="s">
        <v>63</v>
      </c>
      <c r="V29" s="10" t="s">
        <v>43</v>
      </c>
      <c r="W29" s="10" t="s">
        <v>35</v>
      </c>
      <c r="X29" s="10" t="s">
        <v>42</v>
      </c>
      <c r="Y29" s="10" t="s">
        <v>50</v>
      </c>
      <c r="Z29" s="15">
        <f t="shared" si="0"/>
        <v>84.671875</v>
      </c>
      <c r="AA29" s="15">
        <f t="shared" si="1"/>
        <v>90.25649566955363</v>
      </c>
      <c r="AB29" s="2">
        <v>26</v>
      </c>
      <c r="AC29" s="20"/>
    </row>
    <row r="30" spans="1:29" ht="14.25" x14ac:dyDescent="0.2">
      <c r="A30" s="8">
        <v>85</v>
      </c>
      <c r="B30" s="3" t="s">
        <v>117</v>
      </c>
      <c r="C30" s="3" t="s">
        <v>118</v>
      </c>
      <c r="D30" s="8" t="s">
        <v>30</v>
      </c>
      <c r="E30" s="11" t="s">
        <v>31</v>
      </c>
      <c r="F30" s="10" t="s">
        <v>44</v>
      </c>
      <c r="G30" s="10" t="s">
        <v>34</v>
      </c>
      <c r="H30" s="10" t="s">
        <v>38</v>
      </c>
      <c r="I30" s="10" t="s">
        <v>34</v>
      </c>
      <c r="J30" s="16">
        <v>81</v>
      </c>
      <c r="K30" s="13" t="s">
        <v>45</v>
      </c>
      <c r="L30" s="16">
        <v>89</v>
      </c>
      <c r="M30" s="16">
        <v>76</v>
      </c>
      <c r="N30" s="13" t="s">
        <v>70</v>
      </c>
      <c r="O30" s="13" t="s">
        <v>46</v>
      </c>
      <c r="P30" s="13" t="s">
        <v>50</v>
      </c>
      <c r="Q30" s="13" t="s">
        <v>62</v>
      </c>
      <c r="R30" s="13" t="s">
        <v>63</v>
      </c>
      <c r="S30" s="10" t="s">
        <v>54</v>
      </c>
      <c r="T30" s="10" t="s">
        <v>70</v>
      </c>
      <c r="U30" s="10" t="s">
        <v>45</v>
      </c>
      <c r="V30" s="10" t="s">
        <v>71</v>
      </c>
      <c r="W30" s="10" t="s">
        <v>43</v>
      </c>
      <c r="X30" s="10" t="s">
        <v>49</v>
      </c>
      <c r="Y30" s="10" t="s">
        <v>100</v>
      </c>
      <c r="Z30" s="15">
        <f t="shared" si="0"/>
        <v>84.635416666666671</v>
      </c>
      <c r="AA30" s="15">
        <f t="shared" si="1"/>
        <v>90.217632689318236</v>
      </c>
      <c r="AB30" s="2">
        <v>27</v>
      </c>
      <c r="AC30" s="20"/>
    </row>
    <row r="31" spans="1:29" ht="14.25" x14ac:dyDescent="0.2">
      <c r="A31" s="8">
        <v>10</v>
      </c>
      <c r="B31" s="24" t="s">
        <v>119</v>
      </c>
      <c r="C31" s="3" t="s">
        <v>120</v>
      </c>
      <c r="D31" s="8" t="s">
        <v>30</v>
      </c>
      <c r="E31" s="13" t="s">
        <v>57</v>
      </c>
      <c r="F31" s="10" t="s">
        <v>42</v>
      </c>
      <c r="G31" s="10" t="s">
        <v>38</v>
      </c>
      <c r="H31" s="10" t="s">
        <v>51</v>
      </c>
      <c r="I31" s="10" t="s">
        <v>49</v>
      </c>
      <c r="J31" s="16">
        <v>86</v>
      </c>
      <c r="K31" s="13" t="s">
        <v>50</v>
      </c>
      <c r="L31" s="16">
        <v>81</v>
      </c>
      <c r="M31" s="16">
        <v>82</v>
      </c>
      <c r="N31" s="13" t="s">
        <v>43</v>
      </c>
      <c r="O31" s="13" t="s">
        <v>58</v>
      </c>
      <c r="P31" s="13" t="s">
        <v>71</v>
      </c>
      <c r="Q31" s="13" t="s">
        <v>62</v>
      </c>
      <c r="R31" s="13" t="s">
        <v>71</v>
      </c>
      <c r="S31" s="10" t="s">
        <v>50</v>
      </c>
      <c r="T31" s="10" t="s">
        <v>71</v>
      </c>
      <c r="U31" s="10" t="s">
        <v>34</v>
      </c>
      <c r="V31" s="10" t="s">
        <v>41</v>
      </c>
      <c r="W31" s="10" t="s">
        <v>45</v>
      </c>
      <c r="X31" s="10" t="s">
        <v>44</v>
      </c>
      <c r="Y31" s="10" t="s">
        <v>66</v>
      </c>
      <c r="Z31" s="15">
        <f t="shared" si="0"/>
        <v>84.578125</v>
      </c>
      <c r="AA31" s="15">
        <f t="shared" si="1"/>
        <v>90.156562291805471</v>
      </c>
      <c r="AB31" s="2">
        <v>28</v>
      </c>
      <c r="AC31" s="20"/>
    </row>
    <row r="32" spans="1:29" ht="14.25" x14ac:dyDescent="0.2">
      <c r="A32" s="8">
        <v>84</v>
      </c>
      <c r="B32" s="3" t="s">
        <v>121</v>
      </c>
      <c r="C32" s="3" t="s">
        <v>122</v>
      </c>
      <c r="D32" s="8" t="s">
        <v>30</v>
      </c>
      <c r="E32" s="11" t="s">
        <v>31</v>
      </c>
      <c r="F32" s="10" t="s">
        <v>49</v>
      </c>
      <c r="G32" s="10" t="s">
        <v>36</v>
      </c>
      <c r="H32" s="10" t="s">
        <v>45</v>
      </c>
      <c r="I32" s="10" t="s">
        <v>38</v>
      </c>
      <c r="J32" s="16">
        <v>86</v>
      </c>
      <c r="K32" s="13" t="s">
        <v>36</v>
      </c>
      <c r="L32" s="16">
        <v>86</v>
      </c>
      <c r="M32" s="16">
        <v>84</v>
      </c>
      <c r="N32" s="13" t="s">
        <v>44</v>
      </c>
      <c r="O32" s="13" t="s">
        <v>71</v>
      </c>
      <c r="P32" s="13" t="s">
        <v>71</v>
      </c>
      <c r="Q32" s="13" t="s">
        <v>49</v>
      </c>
      <c r="R32" s="13" t="s">
        <v>44</v>
      </c>
      <c r="S32" s="10" t="s">
        <v>71</v>
      </c>
      <c r="T32" s="10" t="s">
        <v>81</v>
      </c>
      <c r="U32" s="10" t="s">
        <v>43</v>
      </c>
      <c r="V32" s="10" t="s">
        <v>44</v>
      </c>
      <c r="W32" s="10" t="s">
        <v>44</v>
      </c>
      <c r="X32" s="10" t="s">
        <v>90</v>
      </c>
      <c r="Y32" s="10" t="s">
        <v>78</v>
      </c>
      <c r="Z32" s="15">
        <f t="shared" si="0"/>
        <v>84.526041666666671</v>
      </c>
      <c r="AA32" s="15">
        <f t="shared" si="1"/>
        <v>90.101043748612042</v>
      </c>
      <c r="AB32" s="2">
        <v>29</v>
      </c>
      <c r="AC32" s="20"/>
    </row>
    <row r="33" spans="1:29" ht="14.25" x14ac:dyDescent="0.2">
      <c r="A33" s="8">
        <v>120</v>
      </c>
      <c r="B33" s="9" t="s">
        <v>123</v>
      </c>
      <c r="C33" s="9" t="s">
        <v>124</v>
      </c>
      <c r="D33" s="8" t="s">
        <v>30</v>
      </c>
      <c r="E33" s="10" t="s">
        <v>31</v>
      </c>
      <c r="F33" s="10" t="s">
        <v>62</v>
      </c>
      <c r="G33" s="10" t="s">
        <v>43</v>
      </c>
      <c r="H33" s="10" t="s">
        <v>43</v>
      </c>
      <c r="I33" s="10" t="s">
        <v>63</v>
      </c>
      <c r="J33" s="16">
        <v>82</v>
      </c>
      <c r="K33" s="10" t="s">
        <v>44</v>
      </c>
      <c r="L33" s="16">
        <v>86</v>
      </c>
      <c r="M33" s="16">
        <v>70</v>
      </c>
      <c r="N33" s="10" t="s">
        <v>36</v>
      </c>
      <c r="O33" s="10" t="s">
        <v>70</v>
      </c>
      <c r="P33" s="10" t="s">
        <v>36</v>
      </c>
      <c r="Q33" s="10" t="s">
        <v>71</v>
      </c>
      <c r="R33" s="10" t="s">
        <v>45</v>
      </c>
      <c r="S33" s="10" t="s">
        <v>42</v>
      </c>
      <c r="T33" s="10" t="s">
        <v>42</v>
      </c>
      <c r="U33" s="10" t="s">
        <v>45</v>
      </c>
      <c r="V33" s="10" t="s">
        <v>44</v>
      </c>
      <c r="W33" s="10" t="s">
        <v>44</v>
      </c>
      <c r="X33" s="10" t="s">
        <v>49</v>
      </c>
      <c r="Y33" s="10" t="s">
        <v>69</v>
      </c>
      <c r="Z33" s="15">
        <f t="shared" si="0"/>
        <v>84.244791666666671</v>
      </c>
      <c r="AA33" s="15">
        <f t="shared" si="1"/>
        <v>89.80124361536754</v>
      </c>
      <c r="AB33" s="2">
        <v>30</v>
      </c>
      <c r="AC33" s="20"/>
    </row>
    <row r="34" spans="1:29" ht="14.25" x14ac:dyDescent="0.2">
      <c r="A34" s="8">
        <v>152</v>
      </c>
      <c r="B34" s="9" t="s">
        <v>125</v>
      </c>
      <c r="C34" s="9" t="s">
        <v>126</v>
      </c>
      <c r="D34" s="8" t="s">
        <v>30</v>
      </c>
      <c r="E34" s="10" t="s">
        <v>57</v>
      </c>
      <c r="F34" s="10" t="s">
        <v>100</v>
      </c>
      <c r="G34" s="10" t="s">
        <v>46</v>
      </c>
      <c r="H34" s="10" t="s">
        <v>43</v>
      </c>
      <c r="I34" s="10" t="s">
        <v>36</v>
      </c>
      <c r="J34" s="16">
        <v>83</v>
      </c>
      <c r="K34" s="10" t="s">
        <v>44</v>
      </c>
      <c r="L34" s="16">
        <v>77</v>
      </c>
      <c r="M34" s="16">
        <v>74</v>
      </c>
      <c r="N34" s="10" t="s">
        <v>54</v>
      </c>
      <c r="O34" s="10" t="s">
        <v>46</v>
      </c>
      <c r="P34" s="10" t="s">
        <v>36</v>
      </c>
      <c r="Q34" s="10" t="s">
        <v>49</v>
      </c>
      <c r="R34" s="10" t="s">
        <v>36</v>
      </c>
      <c r="S34" s="10" t="s">
        <v>35</v>
      </c>
      <c r="T34" s="10" t="s">
        <v>50</v>
      </c>
      <c r="U34" s="10" t="s">
        <v>45</v>
      </c>
      <c r="V34" s="10" t="s">
        <v>45</v>
      </c>
      <c r="W34" s="10" t="s">
        <v>35</v>
      </c>
      <c r="X34" s="10" t="s">
        <v>36</v>
      </c>
      <c r="Y34" s="10" t="s">
        <v>70</v>
      </c>
      <c r="Z34" s="15">
        <f t="shared" si="0"/>
        <v>84.239583333333329</v>
      </c>
      <c r="AA34" s="15">
        <f t="shared" si="1"/>
        <v>89.795691761048175</v>
      </c>
      <c r="AB34" s="2">
        <v>31</v>
      </c>
      <c r="AC34" s="20"/>
    </row>
    <row r="35" spans="1:29" ht="14.25" x14ac:dyDescent="0.2">
      <c r="A35" s="8">
        <v>80</v>
      </c>
      <c r="B35" s="3" t="s">
        <v>127</v>
      </c>
      <c r="C35" s="3" t="s">
        <v>128</v>
      </c>
      <c r="D35" s="8" t="s">
        <v>30</v>
      </c>
      <c r="E35" s="11" t="s">
        <v>31</v>
      </c>
      <c r="F35" s="10" t="s">
        <v>49</v>
      </c>
      <c r="G35" s="10" t="s">
        <v>62</v>
      </c>
      <c r="H35" s="10" t="s">
        <v>54</v>
      </c>
      <c r="I35" s="10" t="s">
        <v>42</v>
      </c>
      <c r="J35" s="16">
        <v>85</v>
      </c>
      <c r="K35" s="13" t="s">
        <v>63</v>
      </c>
      <c r="L35" s="16">
        <v>90</v>
      </c>
      <c r="M35" s="16">
        <v>76</v>
      </c>
      <c r="N35" s="13" t="s">
        <v>50</v>
      </c>
      <c r="O35" s="13" t="s">
        <v>42</v>
      </c>
      <c r="P35" s="13" t="s">
        <v>42</v>
      </c>
      <c r="Q35" s="13" t="s">
        <v>78</v>
      </c>
      <c r="R35" s="13" t="s">
        <v>43</v>
      </c>
      <c r="S35" s="10" t="s">
        <v>44</v>
      </c>
      <c r="T35" s="10" t="s">
        <v>66</v>
      </c>
      <c r="U35" s="10" t="s">
        <v>35</v>
      </c>
      <c r="V35" s="10" t="s">
        <v>45</v>
      </c>
      <c r="W35" s="10" t="s">
        <v>45</v>
      </c>
      <c r="X35" s="10" t="s">
        <v>42</v>
      </c>
      <c r="Y35" s="10" t="s">
        <v>62</v>
      </c>
      <c r="Z35" s="15">
        <f t="shared" si="0"/>
        <v>84.036458333333329</v>
      </c>
      <c r="AA35" s="15">
        <f t="shared" si="1"/>
        <v>89.579169442593823</v>
      </c>
      <c r="AB35" s="2">
        <v>32</v>
      </c>
      <c r="AC35" s="20"/>
    </row>
    <row r="36" spans="1:29" ht="14.25" x14ac:dyDescent="0.2">
      <c r="A36" s="8">
        <v>156</v>
      </c>
      <c r="B36" s="9" t="s">
        <v>129</v>
      </c>
      <c r="C36" s="9" t="s">
        <v>130</v>
      </c>
      <c r="D36" s="8" t="s">
        <v>30</v>
      </c>
      <c r="E36" s="10" t="s">
        <v>31</v>
      </c>
      <c r="F36" s="10" t="s">
        <v>69</v>
      </c>
      <c r="G36" s="10" t="s">
        <v>100</v>
      </c>
      <c r="H36" s="10" t="s">
        <v>49</v>
      </c>
      <c r="I36" s="10" t="s">
        <v>43</v>
      </c>
      <c r="J36" s="16">
        <v>86</v>
      </c>
      <c r="K36" s="10" t="s">
        <v>43</v>
      </c>
      <c r="L36" s="16">
        <v>89</v>
      </c>
      <c r="M36" s="16">
        <v>78</v>
      </c>
      <c r="N36" s="10" t="s">
        <v>63</v>
      </c>
      <c r="O36" s="10" t="s">
        <v>107</v>
      </c>
      <c r="P36" s="10" t="s">
        <v>63</v>
      </c>
      <c r="Q36" s="10" t="s">
        <v>46</v>
      </c>
      <c r="R36" s="10" t="s">
        <v>54</v>
      </c>
      <c r="S36" s="10" t="s">
        <v>36</v>
      </c>
      <c r="T36" s="10" t="s">
        <v>54</v>
      </c>
      <c r="U36" s="10" t="s">
        <v>36</v>
      </c>
      <c r="V36" s="10" t="s">
        <v>45</v>
      </c>
      <c r="W36" s="10" t="s">
        <v>36</v>
      </c>
      <c r="X36" s="10" t="s">
        <v>38</v>
      </c>
      <c r="Y36" s="10" t="s">
        <v>81</v>
      </c>
      <c r="Z36" s="15">
        <f t="shared" si="0"/>
        <v>83.989583333333329</v>
      </c>
      <c r="AA36" s="15">
        <f t="shared" si="1"/>
        <v>89.529202753719744</v>
      </c>
      <c r="AB36" s="2">
        <v>33</v>
      </c>
      <c r="AC36" s="20"/>
    </row>
    <row r="37" spans="1:29" ht="14.25" x14ac:dyDescent="0.2">
      <c r="A37" s="8">
        <v>12</v>
      </c>
      <c r="B37" s="3" t="s">
        <v>131</v>
      </c>
      <c r="C37" s="3" t="s">
        <v>132</v>
      </c>
      <c r="D37" s="8" t="s">
        <v>30</v>
      </c>
      <c r="E37" s="12" t="s">
        <v>57</v>
      </c>
      <c r="F37" s="10" t="s">
        <v>107</v>
      </c>
      <c r="G37" s="10" t="s">
        <v>81</v>
      </c>
      <c r="H37" s="10" t="s">
        <v>43</v>
      </c>
      <c r="I37" s="10" t="s">
        <v>45</v>
      </c>
      <c r="J37" s="17">
        <v>87</v>
      </c>
      <c r="K37" s="18" t="s">
        <v>63</v>
      </c>
      <c r="L37" s="17">
        <v>82</v>
      </c>
      <c r="M37" s="17">
        <v>78</v>
      </c>
      <c r="N37" s="18" t="s">
        <v>107</v>
      </c>
      <c r="O37" s="18" t="s">
        <v>70</v>
      </c>
      <c r="P37" s="18" t="s">
        <v>116</v>
      </c>
      <c r="Q37" s="18" t="s">
        <v>81</v>
      </c>
      <c r="R37" s="18" t="s">
        <v>50</v>
      </c>
      <c r="S37" s="10" t="s">
        <v>43</v>
      </c>
      <c r="T37" s="10" t="s">
        <v>42</v>
      </c>
      <c r="U37" s="10" t="s">
        <v>44</v>
      </c>
      <c r="V37" s="10" t="s">
        <v>35</v>
      </c>
      <c r="W37" s="10" t="s">
        <v>63</v>
      </c>
      <c r="X37" s="10" t="s">
        <v>38</v>
      </c>
      <c r="Y37" s="10" t="s">
        <v>59</v>
      </c>
      <c r="Z37" s="15">
        <f t="shared" si="0"/>
        <v>83.489583333333329</v>
      </c>
      <c r="AA37" s="15">
        <f t="shared" ref="AA37:AA68" si="2">(Z37/93.8125)*100</f>
        <v>88.996224739062839</v>
      </c>
      <c r="AB37" s="2">
        <v>34</v>
      </c>
      <c r="AC37" s="20"/>
    </row>
    <row r="38" spans="1:29" ht="14.25" x14ac:dyDescent="0.2">
      <c r="A38" s="8">
        <v>30</v>
      </c>
      <c r="B38" s="3" t="s">
        <v>133</v>
      </c>
      <c r="C38" s="3" t="s">
        <v>134</v>
      </c>
      <c r="D38" s="8" t="s">
        <v>30</v>
      </c>
      <c r="E38" s="12" t="s">
        <v>31</v>
      </c>
      <c r="F38" s="10" t="s">
        <v>46</v>
      </c>
      <c r="G38" s="10" t="s">
        <v>46</v>
      </c>
      <c r="H38" s="10" t="s">
        <v>45</v>
      </c>
      <c r="I38" s="10" t="s">
        <v>36</v>
      </c>
      <c r="J38" s="17">
        <v>84</v>
      </c>
      <c r="K38" s="18" t="s">
        <v>50</v>
      </c>
      <c r="L38" s="17">
        <v>83</v>
      </c>
      <c r="M38" s="17">
        <v>72</v>
      </c>
      <c r="N38" s="18" t="s">
        <v>70</v>
      </c>
      <c r="O38" s="18" t="s">
        <v>70</v>
      </c>
      <c r="P38" s="18" t="s">
        <v>69</v>
      </c>
      <c r="Q38" s="18" t="s">
        <v>70</v>
      </c>
      <c r="R38" s="18" t="s">
        <v>44</v>
      </c>
      <c r="S38" s="10" t="s">
        <v>38</v>
      </c>
      <c r="T38" s="10" t="s">
        <v>71</v>
      </c>
      <c r="U38" s="10" t="s">
        <v>51</v>
      </c>
      <c r="V38" s="10" t="s">
        <v>35</v>
      </c>
      <c r="W38" s="10" t="s">
        <v>35</v>
      </c>
      <c r="X38" s="10" t="s">
        <v>49</v>
      </c>
      <c r="Y38" s="10" t="s">
        <v>36</v>
      </c>
      <c r="Z38" s="15">
        <f t="shared" si="0"/>
        <v>83.411458333333329</v>
      </c>
      <c r="AA38" s="15">
        <f t="shared" si="2"/>
        <v>88.912946924272703</v>
      </c>
      <c r="AB38" s="2">
        <v>35</v>
      </c>
      <c r="AC38" s="20"/>
    </row>
    <row r="39" spans="1:29" ht="14.25" x14ac:dyDescent="0.2">
      <c r="A39" s="8">
        <v>133</v>
      </c>
      <c r="B39" s="9" t="s">
        <v>135</v>
      </c>
      <c r="C39" s="9" t="s">
        <v>136</v>
      </c>
      <c r="D39" s="8" t="s">
        <v>30</v>
      </c>
      <c r="E39" s="10" t="s">
        <v>31</v>
      </c>
      <c r="F39" s="10" t="s">
        <v>137</v>
      </c>
      <c r="G39" s="10" t="s">
        <v>69</v>
      </c>
      <c r="H39" s="10" t="s">
        <v>43</v>
      </c>
      <c r="I39" s="10" t="s">
        <v>51</v>
      </c>
      <c r="J39" s="16">
        <v>77</v>
      </c>
      <c r="K39" s="10" t="s">
        <v>36</v>
      </c>
      <c r="L39" s="16">
        <v>80</v>
      </c>
      <c r="M39" s="16">
        <v>72</v>
      </c>
      <c r="N39" s="10" t="s">
        <v>45</v>
      </c>
      <c r="O39" s="10" t="s">
        <v>49</v>
      </c>
      <c r="P39" s="10" t="s">
        <v>34</v>
      </c>
      <c r="Q39" s="10" t="s">
        <v>50</v>
      </c>
      <c r="R39" s="10" t="s">
        <v>42</v>
      </c>
      <c r="S39" s="10" t="s">
        <v>38</v>
      </c>
      <c r="T39" s="10" t="s">
        <v>69</v>
      </c>
      <c r="U39" s="10" t="s">
        <v>45</v>
      </c>
      <c r="V39" s="10" t="s">
        <v>41</v>
      </c>
      <c r="W39" s="10" t="s">
        <v>41</v>
      </c>
      <c r="X39" s="10" t="s">
        <v>43</v>
      </c>
      <c r="Y39" s="10" t="s">
        <v>49</v>
      </c>
      <c r="Z39" s="15">
        <f t="shared" si="0"/>
        <v>83.380208333333329</v>
      </c>
      <c r="AA39" s="15">
        <f t="shared" si="2"/>
        <v>88.879635798356645</v>
      </c>
      <c r="AB39" s="2">
        <v>36</v>
      </c>
      <c r="AC39" s="20"/>
    </row>
    <row r="40" spans="1:29" ht="14.25" x14ac:dyDescent="0.2">
      <c r="A40" s="8">
        <v>32</v>
      </c>
      <c r="B40" s="3" t="s">
        <v>138</v>
      </c>
      <c r="C40" s="3" t="s">
        <v>139</v>
      </c>
      <c r="D40" s="8" t="s">
        <v>30</v>
      </c>
      <c r="E40" s="12" t="s">
        <v>31</v>
      </c>
      <c r="F40" s="10" t="s">
        <v>140</v>
      </c>
      <c r="G40" s="10" t="s">
        <v>104</v>
      </c>
      <c r="H40" s="10" t="s">
        <v>54</v>
      </c>
      <c r="I40" s="10" t="s">
        <v>45</v>
      </c>
      <c r="J40" s="17">
        <v>88</v>
      </c>
      <c r="K40" s="18" t="s">
        <v>50</v>
      </c>
      <c r="L40" s="17">
        <v>88</v>
      </c>
      <c r="M40" s="17">
        <v>84</v>
      </c>
      <c r="N40" s="18" t="s">
        <v>36</v>
      </c>
      <c r="O40" s="18" t="s">
        <v>46</v>
      </c>
      <c r="P40" s="18" t="s">
        <v>44</v>
      </c>
      <c r="Q40" s="18" t="s">
        <v>107</v>
      </c>
      <c r="R40" s="18" t="s">
        <v>43</v>
      </c>
      <c r="S40" s="10" t="s">
        <v>45</v>
      </c>
      <c r="T40" s="10" t="s">
        <v>42</v>
      </c>
      <c r="U40" s="10" t="s">
        <v>44</v>
      </c>
      <c r="V40" s="10" t="s">
        <v>36</v>
      </c>
      <c r="W40" s="10" t="s">
        <v>36</v>
      </c>
      <c r="X40" s="10" t="s">
        <v>54</v>
      </c>
      <c r="Y40" s="10" t="s">
        <v>54</v>
      </c>
      <c r="Z40" s="15">
        <f t="shared" si="0"/>
        <v>83.348958333333329</v>
      </c>
      <c r="AA40" s="15">
        <f t="shared" si="2"/>
        <v>88.846324672440588</v>
      </c>
      <c r="AB40" s="2">
        <v>37</v>
      </c>
      <c r="AC40" s="20"/>
    </row>
    <row r="41" spans="1:29" ht="14.25" x14ac:dyDescent="0.2">
      <c r="A41" s="8">
        <v>44</v>
      </c>
      <c r="B41" s="3" t="s">
        <v>141</v>
      </c>
      <c r="C41" s="3" t="s">
        <v>142</v>
      </c>
      <c r="D41" s="8" t="s">
        <v>30</v>
      </c>
      <c r="E41" s="12" t="s">
        <v>31</v>
      </c>
      <c r="F41" s="10" t="s">
        <v>78</v>
      </c>
      <c r="G41" s="10" t="s">
        <v>36</v>
      </c>
      <c r="H41" s="10" t="s">
        <v>36</v>
      </c>
      <c r="I41" s="10" t="s">
        <v>44</v>
      </c>
      <c r="J41" s="17">
        <v>86</v>
      </c>
      <c r="K41" s="18" t="s">
        <v>44</v>
      </c>
      <c r="L41" s="17">
        <v>89</v>
      </c>
      <c r="M41" s="17">
        <v>61</v>
      </c>
      <c r="N41" s="18" t="s">
        <v>44</v>
      </c>
      <c r="O41" s="18" t="s">
        <v>70</v>
      </c>
      <c r="P41" s="18" t="s">
        <v>81</v>
      </c>
      <c r="Q41" s="18" t="s">
        <v>81</v>
      </c>
      <c r="R41" s="18" t="s">
        <v>38</v>
      </c>
      <c r="S41" s="10" t="s">
        <v>34</v>
      </c>
      <c r="T41" s="10" t="s">
        <v>143</v>
      </c>
      <c r="U41" s="10" t="s">
        <v>58</v>
      </c>
      <c r="V41" s="10" t="s">
        <v>42</v>
      </c>
      <c r="W41" s="10" t="s">
        <v>45</v>
      </c>
      <c r="X41" s="10" t="s">
        <v>50</v>
      </c>
      <c r="Y41" s="10" t="s">
        <v>46</v>
      </c>
      <c r="Z41" s="15">
        <f t="shared" si="0"/>
        <v>82.973958333333329</v>
      </c>
      <c r="AA41" s="15">
        <f t="shared" si="2"/>
        <v>88.446591161447913</v>
      </c>
      <c r="AB41" s="2">
        <v>38</v>
      </c>
      <c r="AC41" s="20"/>
    </row>
    <row r="42" spans="1:29" ht="14.25" x14ac:dyDescent="0.2">
      <c r="A42" s="8">
        <v>97</v>
      </c>
      <c r="B42" s="3" t="s">
        <v>144</v>
      </c>
      <c r="C42" s="3" t="s">
        <v>145</v>
      </c>
      <c r="D42" s="8" t="s">
        <v>30</v>
      </c>
      <c r="E42" s="11" t="s">
        <v>31</v>
      </c>
      <c r="F42" s="10" t="s">
        <v>146</v>
      </c>
      <c r="G42" s="10" t="s">
        <v>78</v>
      </c>
      <c r="H42" s="10" t="s">
        <v>54</v>
      </c>
      <c r="I42" s="10" t="s">
        <v>50</v>
      </c>
      <c r="J42" s="16">
        <v>84</v>
      </c>
      <c r="K42" s="13" t="s">
        <v>36</v>
      </c>
      <c r="L42" s="16">
        <v>87</v>
      </c>
      <c r="M42" s="16">
        <v>67</v>
      </c>
      <c r="N42" s="13" t="s">
        <v>46</v>
      </c>
      <c r="O42" s="13" t="s">
        <v>62</v>
      </c>
      <c r="P42" s="13" t="s">
        <v>46</v>
      </c>
      <c r="Q42" s="13" t="s">
        <v>78</v>
      </c>
      <c r="R42" s="13" t="s">
        <v>38</v>
      </c>
      <c r="S42" s="10" t="s">
        <v>44</v>
      </c>
      <c r="T42" s="10" t="s">
        <v>50</v>
      </c>
      <c r="U42" s="10" t="s">
        <v>59</v>
      </c>
      <c r="V42" s="10" t="s">
        <v>45</v>
      </c>
      <c r="W42" s="10" t="s">
        <v>38</v>
      </c>
      <c r="X42" s="10" t="s">
        <v>58</v>
      </c>
      <c r="Y42" s="10" t="s">
        <v>62</v>
      </c>
      <c r="Z42" s="15">
        <f t="shared" si="0"/>
        <v>82.817708333333329</v>
      </c>
      <c r="AA42" s="15">
        <f t="shared" si="2"/>
        <v>88.28003553186764</v>
      </c>
      <c r="AB42" s="2">
        <v>39</v>
      </c>
      <c r="AC42" s="20"/>
    </row>
    <row r="43" spans="1:29" ht="14.25" x14ac:dyDescent="0.2">
      <c r="A43" s="8">
        <v>121</v>
      </c>
      <c r="B43" s="9" t="s">
        <v>147</v>
      </c>
      <c r="C43" s="9" t="s">
        <v>148</v>
      </c>
      <c r="D43" s="8" t="s">
        <v>30</v>
      </c>
      <c r="E43" s="10" t="s">
        <v>31</v>
      </c>
      <c r="F43" s="10" t="s">
        <v>70</v>
      </c>
      <c r="G43" s="10" t="s">
        <v>81</v>
      </c>
      <c r="H43" s="10" t="s">
        <v>54</v>
      </c>
      <c r="I43" s="10" t="s">
        <v>43</v>
      </c>
      <c r="J43" s="16">
        <v>86</v>
      </c>
      <c r="K43" s="10" t="s">
        <v>44</v>
      </c>
      <c r="L43" s="16">
        <v>86</v>
      </c>
      <c r="M43" s="16">
        <v>72</v>
      </c>
      <c r="N43" s="10" t="s">
        <v>44</v>
      </c>
      <c r="O43" s="10" t="s">
        <v>81</v>
      </c>
      <c r="P43" s="10" t="s">
        <v>41</v>
      </c>
      <c r="Q43" s="10" t="s">
        <v>43</v>
      </c>
      <c r="R43" s="10" t="s">
        <v>54</v>
      </c>
      <c r="S43" s="10" t="s">
        <v>51</v>
      </c>
      <c r="T43" s="10" t="s">
        <v>140</v>
      </c>
      <c r="U43" s="10" t="s">
        <v>38</v>
      </c>
      <c r="V43" s="10" t="s">
        <v>58</v>
      </c>
      <c r="W43" s="10" t="s">
        <v>34</v>
      </c>
      <c r="X43" s="10" t="s">
        <v>42</v>
      </c>
      <c r="Y43" s="10" t="s">
        <v>62</v>
      </c>
      <c r="Z43" s="15">
        <f t="shared" si="0"/>
        <v>82.671875</v>
      </c>
      <c r="AA43" s="15">
        <f t="shared" si="2"/>
        <v>88.124583610926038</v>
      </c>
      <c r="AB43" s="2">
        <v>40</v>
      </c>
      <c r="AC43" s="20"/>
    </row>
    <row r="44" spans="1:29" ht="14.25" x14ac:dyDescent="0.2">
      <c r="A44" s="8">
        <v>110</v>
      </c>
      <c r="B44" s="3" t="s">
        <v>149</v>
      </c>
      <c r="C44" s="3" t="s">
        <v>150</v>
      </c>
      <c r="D44" s="8" t="s">
        <v>30</v>
      </c>
      <c r="E44" s="11" t="s">
        <v>31</v>
      </c>
      <c r="F44" s="10" t="s">
        <v>146</v>
      </c>
      <c r="G44" s="10" t="s">
        <v>46</v>
      </c>
      <c r="H44" s="10" t="s">
        <v>44</v>
      </c>
      <c r="I44" s="10" t="s">
        <v>71</v>
      </c>
      <c r="J44" s="3">
        <v>87</v>
      </c>
      <c r="K44" s="13" t="s">
        <v>66</v>
      </c>
      <c r="L44" s="3">
        <v>85</v>
      </c>
      <c r="M44" s="3">
        <v>80</v>
      </c>
      <c r="N44" s="13" t="s">
        <v>51</v>
      </c>
      <c r="O44" s="13" t="s">
        <v>62</v>
      </c>
      <c r="P44" s="13" t="s">
        <v>51</v>
      </c>
      <c r="Q44" s="13" t="s">
        <v>103</v>
      </c>
      <c r="R44" s="13" t="s">
        <v>63</v>
      </c>
      <c r="S44" s="10" t="s">
        <v>32</v>
      </c>
      <c r="T44" s="10" t="s">
        <v>71</v>
      </c>
      <c r="U44" s="10" t="s">
        <v>32</v>
      </c>
      <c r="V44" s="10" t="s">
        <v>43</v>
      </c>
      <c r="W44" s="10" t="s">
        <v>50</v>
      </c>
      <c r="X44" s="10" t="s">
        <v>51</v>
      </c>
      <c r="Y44" s="10" t="s">
        <v>62</v>
      </c>
      <c r="Z44" s="15">
        <f t="shared" si="0"/>
        <v>82.651041666666671</v>
      </c>
      <c r="AA44" s="15">
        <f t="shared" si="2"/>
        <v>88.102376193648681</v>
      </c>
      <c r="AB44" s="2">
        <v>41</v>
      </c>
      <c r="AC44" s="20"/>
    </row>
    <row r="45" spans="1:29" ht="14.25" x14ac:dyDescent="0.2">
      <c r="A45" s="8">
        <v>33</v>
      </c>
      <c r="B45" s="3" t="s">
        <v>151</v>
      </c>
      <c r="C45" s="3" t="s">
        <v>152</v>
      </c>
      <c r="D45" s="8" t="s">
        <v>30</v>
      </c>
      <c r="E45" s="12" t="s">
        <v>31</v>
      </c>
      <c r="F45" s="10" t="s">
        <v>107</v>
      </c>
      <c r="G45" s="10" t="s">
        <v>43</v>
      </c>
      <c r="H45" s="10" t="s">
        <v>71</v>
      </c>
      <c r="I45" s="10" t="s">
        <v>50</v>
      </c>
      <c r="J45" s="17">
        <v>80</v>
      </c>
      <c r="K45" s="18" t="s">
        <v>62</v>
      </c>
      <c r="L45" s="17">
        <v>80</v>
      </c>
      <c r="M45" s="17">
        <v>67</v>
      </c>
      <c r="N45" s="18" t="s">
        <v>63</v>
      </c>
      <c r="O45" s="18" t="s">
        <v>104</v>
      </c>
      <c r="P45" s="18" t="s">
        <v>43</v>
      </c>
      <c r="Q45" s="18" t="s">
        <v>90</v>
      </c>
      <c r="R45" s="18" t="s">
        <v>54</v>
      </c>
      <c r="S45" s="10" t="s">
        <v>34</v>
      </c>
      <c r="T45" s="10" t="s">
        <v>62</v>
      </c>
      <c r="U45" s="10" t="s">
        <v>42</v>
      </c>
      <c r="V45" s="10" t="s">
        <v>45</v>
      </c>
      <c r="W45" s="10" t="s">
        <v>38</v>
      </c>
      <c r="X45" s="10" t="s">
        <v>45</v>
      </c>
      <c r="Y45" s="10" t="s">
        <v>38</v>
      </c>
      <c r="Z45" s="15">
        <f t="shared" si="0"/>
        <v>82.635416666666671</v>
      </c>
      <c r="AA45" s="15">
        <f t="shared" si="2"/>
        <v>88.085720630690659</v>
      </c>
      <c r="AB45" s="2">
        <v>42</v>
      </c>
      <c r="AC45" s="20"/>
    </row>
    <row r="46" spans="1:29" ht="14.25" x14ac:dyDescent="0.2">
      <c r="A46" s="8">
        <v>115</v>
      </c>
      <c r="B46" s="9" t="s">
        <v>153</v>
      </c>
      <c r="C46" s="9" t="s">
        <v>154</v>
      </c>
      <c r="D46" s="8" t="s">
        <v>30</v>
      </c>
      <c r="E46" s="10" t="s">
        <v>57</v>
      </c>
      <c r="F46" s="10" t="s">
        <v>104</v>
      </c>
      <c r="G46" s="10" t="s">
        <v>58</v>
      </c>
      <c r="H46" s="10" t="s">
        <v>36</v>
      </c>
      <c r="I46" s="10" t="s">
        <v>44</v>
      </c>
      <c r="J46" s="16">
        <v>84</v>
      </c>
      <c r="K46" s="10" t="s">
        <v>44</v>
      </c>
      <c r="L46" s="16">
        <v>74</v>
      </c>
      <c r="M46" s="16">
        <v>71</v>
      </c>
      <c r="N46" s="10" t="s">
        <v>44</v>
      </c>
      <c r="O46" s="10" t="s">
        <v>81</v>
      </c>
      <c r="P46" s="10" t="s">
        <v>42</v>
      </c>
      <c r="Q46" s="10" t="s">
        <v>78</v>
      </c>
      <c r="R46" s="10" t="s">
        <v>36</v>
      </c>
      <c r="S46" s="10" t="s">
        <v>58</v>
      </c>
      <c r="T46" s="10" t="s">
        <v>42</v>
      </c>
      <c r="U46" s="10" t="s">
        <v>45</v>
      </c>
      <c r="V46" s="10" t="s">
        <v>51</v>
      </c>
      <c r="W46" s="10" t="s">
        <v>41</v>
      </c>
      <c r="X46" s="10" t="s">
        <v>51</v>
      </c>
      <c r="Y46" s="10" t="s">
        <v>51</v>
      </c>
      <c r="Z46" s="15">
        <f t="shared" si="0"/>
        <v>82.473958333333329</v>
      </c>
      <c r="AA46" s="15">
        <f t="shared" si="2"/>
        <v>87.913613146791022</v>
      </c>
      <c r="AB46" s="2">
        <v>43</v>
      </c>
      <c r="AC46" s="20"/>
    </row>
    <row r="47" spans="1:29" ht="14.25" x14ac:dyDescent="0.2">
      <c r="A47" s="8">
        <v>83</v>
      </c>
      <c r="B47" s="3" t="s">
        <v>155</v>
      </c>
      <c r="C47" s="3" t="s">
        <v>156</v>
      </c>
      <c r="D47" s="8" t="s">
        <v>30</v>
      </c>
      <c r="E47" s="11" t="s">
        <v>31</v>
      </c>
      <c r="F47" s="10" t="s">
        <v>81</v>
      </c>
      <c r="G47" s="10" t="s">
        <v>49</v>
      </c>
      <c r="H47" s="10" t="s">
        <v>44</v>
      </c>
      <c r="I47" s="10" t="s">
        <v>36</v>
      </c>
      <c r="J47" s="16">
        <v>86</v>
      </c>
      <c r="K47" s="13" t="s">
        <v>44</v>
      </c>
      <c r="L47" s="16">
        <v>85</v>
      </c>
      <c r="M47" s="16">
        <v>81</v>
      </c>
      <c r="N47" s="13" t="s">
        <v>71</v>
      </c>
      <c r="O47" s="13" t="s">
        <v>62</v>
      </c>
      <c r="P47" s="13" t="s">
        <v>71</v>
      </c>
      <c r="Q47" s="13" t="s">
        <v>42</v>
      </c>
      <c r="R47" s="13" t="s">
        <v>45</v>
      </c>
      <c r="S47" s="10" t="s">
        <v>35</v>
      </c>
      <c r="T47" s="10" t="s">
        <v>66</v>
      </c>
      <c r="U47" s="10" t="s">
        <v>34</v>
      </c>
      <c r="V47" s="10" t="s">
        <v>157</v>
      </c>
      <c r="W47" s="10" t="s">
        <v>59</v>
      </c>
      <c r="X47" s="10" t="s">
        <v>51</v>
      </c>
      <c r="Y47" s="10" t="s">
        <v>54</v>
      </c>
      <c r="Z47" s="15">
        <f t="shared" si="0"/>
        <v>82</v>
      </c>
      <c r="AA47" s="15">
        <f t="shared" si="2"/>
        <v>87.408394403730853</v>
      </c>
      <c r="AB47" s="2">
        <v>44</v>
      </c>
      <c r="AC47" s="20"/>
    </row>
    <row r="48" spans="1:29" ht="14.25" x14ac:dyDescent="0.2">
      <c r="A48" s="8">
        <v>123</v>
      </c>
      <c r="B48" s="9" t="s">
        <v>158</v>
      </c>
      <c r="C48" s="9" t="s">
        <v>159</v>
      </c>
      <c r="D48" s="8" t="s">
        <v>30</v>
      </c>
      <c r="E48" s="10" t="s">
        <v>31</v>
      </c>
      <c r="F48" s="10" t="s">
        <v>143</v>
      </c>
      <c r="G48" s="10" t="s">
        <v>51</v>
      </c>
      <c r="H48" s="10" t="s">
        <v>69</v>
      </c>
      <c r="I48" s="10" t="s">
        <v>49</v>
      </c>
      <c r="J48" s="16">
        <v>80</v>
      </c>
      <c r="K48" s="10" t="s">
        <v>58</v>
      </c>
      <c r="L48" s="16">
        <v>79</v>
      </c>
      <c r="M48" s="16">
        <v>65</v>
      </c>
      <c r="N48" s="10" t="s">
        <v>44</v>
      </c>
      <c r="O48" s="10" t="s">
        <v>62</v>
      </c>
      <c r="P48" s="10" t="s">
        <v>58</v>
      </c>
      <c r="Q48" s="10" t="s">
        <v>69</v>
      </c>
      <c r="R48" s="10" t="s">
        <v>34</v>
      </c>
      <c r="S48" s="10" t="s">
        <v>45</v>
      </c>
      <c r="T48" s="10" t="s">
        <v>54</v>
      </c>
      <c r="U48" s="10" t="s">
        <v>41</v>
      </c>
      <c r="V48" s="10" t="s">
        <v>44</v>
      </c>
      <c r="W48" s="10" t="s">
        <v>41</v>
      </c>
      <c r="X48" s="10" t="s">
        <v>43</v>
      </c>
      <c r="Y48" s="10" t="s">
        <v>71</v>
      </c>
      <c r="Z48" s="15">
        <f t="shared" si="0"/>
        <v>81.744791666666671</v>
      </c>
      <c r="AA48" s="15">
        <f t="shared" si="2"/>
        <v>87.136353542083057</v>
      </c>
      <c r="AB48" s="2">
        <v>45</v>
      </c>
      <c r="AC48" s="20"/>
    </row>
    <row r="49" spans="1:29" ht="14.25" x14ac:dyDescent="0.2">
      <c r="A49" s="8">
        <v>37</v>
      </c>
      <c r="B49" s="3" t="s">
        <v>160</v>
      </c>
      <c r="C49" s="3" t="s">
        <v>161</v>
      </c>
      <c r="D49" s="8" t="s">
        <v>30</v>
      </c>
      <c r="E49" s="12" t="s">
        <v>57</v>
      </c>
      <c r="F49" s="10" t="s">
        <v>162</v>
      </c>
      <c r="G49" s="10" t="s">
        <v>146</v>
      </c>
      <c r="H49" s="10" t="s">
        <v>41</v>
      </c>
      <c r="I49" s="10" t="s">
        <v>43</v>
      </c>
      <c r="J49" s="19">
        <v>93</v>
      </c>
      <c r="K49" s="18" t="s">
        <v>44</v>
      </c>
      <c r="L49" s="19">
        <v>80</v>
      </c>
      <c r="M49" s="19">
        <v>67</v>
      </c>
      <c r="N49" s="18" t="s">
        <v>45</v>
      </c>
      <c r="O49" s="18" t="s">
        <v>103</v>
      </c>
      <c r="P49" s="18" t="s">
        <v>104</v>
      </c>
      <c r="Q49" s="18" t="s">
        <v>103</v>
      </c>
      <c r="R49" s="18" t="s">
        <v>44</v>
      </c>
      <c r="S49" s="10" t="s">
        <v>51</v>
      </c>
      <c r="T49" s="10" t="s">
        <v>70</v>
      </c>
      <c r="U49" s="10" t="s">
        <v>50</v>
      </c>
      <c r="V49" s="10" t="s">
        <v>54</v>
      </c>
      <c r="W49" s="10" t="s">
        <v>35</v>
      </c>
      <c r="X49" s="10" t="s">
        <v>36</v>
      </c>
      <c r="Y49" s="10" t="s">
        <v>38</v>
      </c>
      <c r="Z49" s="15">
        <f t="shared" si="0"/>
        <v>81.703125</v>
      </c>
      <c r="AA49" s="15">
        <f t="shared" si="2"/>
        <v>87.091938707528314</v>
      </c>
      <c r="AB49" s="2">
        <v>46</v>
      </c>
      <c r="AC49" s="20"/>
    </row>
    <row r="50" spans="1:29" ht="14.25" x14ac:dyDescent="0.2">
      <c r="A50" s="8">
        <v>68</v>
      </c>
      <c r="B50" s="3" t="s">
        <v>163</v>
      </c>
      <c r="C50" s="3" t="s">
        <v>164</v>
      </c>
      <c r="D50" s="8" t="s">
        <v>30</v>
      </c>
      <c r="E50" s="13" t="s">
        <v>31</v>
      </c>
      <c r="F50" s="10" t="s">
        <v>137</v>
      </c>
      <c r="G50" s="10" t="s">
        <v>137</v>
      </c>
      <c r="H50" s="10" t="s">
        <v>44</v>
      </c>
      <c r="I50" s="10" t="s">
        <v>44</v>
      </c>
      <c r="J50" s="16">
        <v>90</v>
      </c>
      <c r="K50" s="13" t="s">
        <v>36</v>
      </c>
      <c r="L50" s="16">
        <v>82</v>
      </c>
      <c r="M50" s="16">
        <v>72</v>
      </c>
      <c r="N50" s="13" t="s">
        <v>58</v>
      </c>
      <c r="O50" s="13" t="s">
        <v>71</v>
      </c>
      <c r="P50" s="13" t="s">
        <v>43</v>
      </c>
      <c r="Q50" s="13" t="s">
        <v>81</v>
      </c>
      <c r="R50" s="13" t="s">
        <v>50</v>
      </c>
      <c r="S50" s="10" t="s">
        <v>54</v>
      </c>
      <c r="T50" s="10" t="s">
        <v>54</v>
      </c>
      <c r="U50" s="10" t="s">
        <v>63</v>
      </c>
      <c r="V50" s="10" t="s">
        <v>49</v>
      </c>
      <c r="W50" s="10" t="s">
        <v>45</v>
      </c>
      <c r="X50" s="10" t="s">
        <v>42</v>
      </c>
      <c r="Y50" s="10" t="s">
        <v>49</v>
      </c>
      <c r="Z50" s="15">
        <f t="shared" si="0"/>
        <v>81.697916666666671</v>
      </c>
      <c r="AA50" s="15">
        <f t="shared" si="2"/>
        <v>87.086386853208978</v>
      </c>
      <c r="AB50" s="2">
        <v>47</v>
      </c>
      <c r="AC50" s="20"/>
    </row>
    <row r="51" spans="1:29" ht="14.25" x14ac:dyDescent="0.2">
      <c r="A51" s="8">
        <v>72</v>
      </c>
      <c r="B51" s="3" t="s">
        <v>165</v>
      </c>
      <c r="C51" s="3" t="s">
        <v>166</v>
      </c>
      <c r="D51" s="8" t="s">
        <v>30</v>
      </c>
      <c r="E51" s="13" t="s">
        <v>31</v>
      </c>
      <c r="F51" s="10" t="s">
        <v>146</v>
      </c>
      <c r="G51" s="10" t="s">
        <v>81</v>
      </c>
      <c r="H51" s="10" t="s">
        <v>42</v>
      </c>
      <c r="I51" s="10" t="s">
        <v>49</v>
      </c>
      <c r="J51" s="16">
        <v>86</v>
      </c>
      <c r="K51" s="13" t="s">
        <v>51</v>
      </c>
      <c r="L51" s="16">
        <v>77</v>
      </c>
      <c r="M51" s="16">
        <v>72</v>
      </c>
      <c r="N51" s="13" t="s">
        <v>51</v>
      </c>
      <c r="O51" s="13" t="s">
        <v>81</v>
      </c>
      <c r="P51" s="13" t="s">
        <v>42</v>
      </c>
      <c r="Q51" s="13" t="s">
        <v>100</v>
      </c>
      <c r="R51" s="13" t="s">
        <v>50</v>
      </c>
      <c r="S51" s="10" t="s">
        <v>35</v>
      </c>
      <c r="T51" s="10" t="s">
        <v>42</v>
      </c>
      <c r="U51" s="10" t="s">
        <v>63</v>
      </c>
      <c r="V51" s="10" t="s">
        <v>45</v>
      </c>
      <c r="W51" s="10" t="s">
        <v>35</v>
      </c>
      <c r="X51" s="10" t="s">
        <v>44</v>
      </c>
      <c r="Y51" s="10" t="s">
        <v>54</v>
      </c>
      <c r="Z51" s="15">
        <f t="shared" si="0"/>
        <v>81.677083333333329</v>
      </c>
      <c r="AA51" s="15">
        <f t="shared" si="2"/>
        <v>87.064179435931592</v>
      </c>
      <c r="AB51" s="2">
        <v>48</v>
      </c>
      <c r="AC51" s="20"/>
    </row>
    <row r="52" spans="1:29" ht="14.25" x14ac:dyDescent="0.2">
      <c r="A52" s="8">
        <v>82</v>
      </c>
      <c r="B52" s="3" t="s">
        <v>167</v>
      </c>
      <c r="C52" s="3" t="s">
        <v>168</v>
      </c>
      <c r="D52" s="8" t="s">
        <v>30</v>
      </c>
      <c r="E52" s="11" t="s">
        <v>31</v>
      </c>
      <c r="F52" s="10" t="s">
        <v>140</v>
      </c>
      <c r="G52" s="10" t="s">
        <v>104</v>
      </c>
      <c r="H52" s="10" t="s">
        <v>44</v>
      </c>
      <c r="I52" s="10" t="s">
        <v>54</v>
      </c>
      <c r="J52" s="16">
        <v>83</v>
      </c>
      <c r="K52" s="13" t="s">
        <v>54</v>
      </c>
      <c r="L52" s="16">
        <v>76</v>
      </c>
      <c r="M52" s="16">
        <v>81</v>
      </c>
      <c r="N52" s="13" t="s">
        <v>54</v>
      </c>
      <c r="O52" s="13" t="s">
        <v>69</v>
      </c>
      <c r="P52" s="13" t="s">
        <v>44</v>
      </c>
      <c r="Q52" s="13" t="s">
        <v>78</v>
      </c>
      <c r="R52" s="13" t="s">
        <v>36</v>
      </c>
      <c r="S52" s="10" t="s">
        <v>45</v>
      </c>
      <c r="T52" s="10" t="s">
        <v>62</v>
      </c>
      <c r="U52" s="10" t="s">
        <v>50</v>
      </c>
      <c r="V52" s="10" t="s">
        <v>50</v>
      </c>
      <c r="W52" s="10" t="s">
        <v>71</v>
      </c>
      <c r="X52" s="10" t="s">
        <v>50</v>
      </c>
      <c r="Y52" s="10" t="s">
        <v>36</v>
      </c>
      <c r="Z52" s="15">
        <f t="shared" si="0"/>
        <v>81.510416666666671</v>
      </c>
      <c r="AA52" s="15">
        <f t="shared" si="2"/>
        <v>86.886520097712634</v>
      </c>
      <c r="AB52" s="2">
        <v>49</v>
      </c>
      <c r="AC52" s="20"/>
    </row>
    <row r="53" spans="1:29" ht="14.25" x14ac:dyDescent="0.2">
      <c r="A53" s="8">
        <v>77</v>
      </c>
      <c r="B53" s="3" t="s">
        <v>169</v>
      </c>
      <c r="C53" s="3" t="s">
        <v>170</v>
      </c>
      <c r="D53" s="8" t="s">
        <v>30</v>
      </c>
      <c r="E53" s="11" t="s">
        <v>57</v>
      </c>
      <c r="F53" s="10" t="s">
        <v>103</v>
      </c>
      <c r="G53" s="10" t="s">
        <v>81</v>
      </c>
      <c r="H53" s="10" t="s">
        <v>63</v>
      </c>
      <c r="I53" s="10" t="s">
        <v>66</v>
      </c>
      <c r="J53" s="16">
        <v>72</v>
      </c>
      <c r="K53" s="13" t="s">
        <v>71</v>
      </c>
      <c r="L53" s="16">
        <v>80</v>
      </c>
      <c r="M53" s="16">
        <v>72</v>
      </c>
      <c r="N53" s="13" t="s">
        <v>42</v>
      </c>
      <c r="O53" s="13" t="s">
        <v>42</v>
      </c>
      <c r="P53" s="13" t="s">
        <v>51</v>
      </c>
      <c r="Q53" s="13" t="s">
        <v>62</v>
      </c>
      <c r="R53" s="13" t="s">
        <v>51</v>
      </c>
      <c r="S53" s="10" t="s">
        <v>43</v>
      </c>
      <c r="T53" s="10" t="s">
        <v>49</v>
      </c>
      <c r="U53" s="10" t="s">
        <v>71</v>
      </c>
      <c r="V53" s="10" t="s">
        <v>38</v>
      </c>
      <c r="W53" s="10" t="s">
        <v>35</v>
      </c>
      <c r="X53" s="10" t="s">
        <v>51</v>
      </c>
      <c r="Y53" s="10" t="s">
        <v>78</v>
      </c>
      <c r="Z53" s="15">
        <f t="shared" si="0"/>
        <v>81.489583333333329</v>
      </c>
      <c r="AA53" s="15">
        <f t="shared" si="2"/>
        <v>86.864312680435262</v>
      </c>
      <c r="AB53" s="2">
        <v>50</v>
      </c>
      <c r="AC53" s="20"/>
    </row>
    <row r="54" spans="1:29" ht="14.25" x14ac:dyDescent="0.2">
      <c r="A54" s="8">
        <v>130</v>
      </c>
      <c r="B54" s="9" t="s">
        <v>171</v>
      </c>
      <c r="C54" s="9" t="s">
        <v>172</v>
      </c>
      <c r="D54" s="8" t="s">
        <v>30</v>
      </c>
      <c r="E54" s="10" t="s">
        <v>57</v>
      </c>
      <c r="F54" s="10" t="s">
        <v>58</v>
      </c>
      <c r="G54" s="10" t="s">
        <v>107</v>
      </c>
      <c r="H54" s="10" t="s">
        <v>51</v>
      </c>
      <c r="I54" s="10" t="s">
        <v>50</v>
      </c>
      <c r="J54" s="16">
        <v>77</v>
      </c>
      <c r="K54" s="10" t="s">
        <v>71</v>
      </c>
      <c r="L54" s="16">
        <v>77</v>
      </c>
      <c r="M54" s="16">
        <v>65</v>
      </c>
      <c r="N54" s="10" t="s">
        <v>58</v>
      </c>
      <c r="O54" s="10" t="s">
        <v>49</v>
      </c>
      <c r="P54" s="10" t="s">
        <v>78</v>
      </c>
      <c r="Q54" s="10" t="s">
        <v>71</v>
      </c>
      <c r="R54" s="10" t="s">
        <v>58</v>
      </c>
      <c r="S54" s="10" t="s">
        <v>42</v>
      </c>
      <c r="T54" s="10" t="s">
        <v>81</v>
      </c>
      <c r="U54" s="10" t="s">
        <v>36</v>
      </c>
      <c r="V54" s="10" t="s">
        <v>43</v>
      </c>
      <c r="W54" s="10" t="s">
        <v>44</v>
      </c>
      <c r="X54" s="10" t="s">
        <v>51</v>
      </c>
      <c r="Y54" s="10" t="s">
        <v>51</v>
      </c>
      <c r="Z54" s="15">
        <f t="shared" si="0"/>
        <v>81.151041666666671</v>
      </c>
      <c r="AA54" s="15">
        <f t="shared" si="2"/>
        <v>86.503442149677994</v>
      </c>
      <c r="AB54" s="2">
        <v>51</v>
      </c>
      <c r="AC54" s="20"/>
    </row>
    <row r="55" spans="1:29" ht="14.25" x14ac:dyDescent="0.2">
      <c r="A55" s="8">
        <v>24</v>
      </c>
      <c r="B55" s="3" t="s">
        <v>173</v>
      </c>
      <c r="C55" s="3" t="s">
        <v>174</v>
      </c>
      <c r="D55" s="8" t="s">
        <v>30</v>
      </c>
      <c r="E55" s="12" t="s">
        <v>57</v>
      </c>
      <c r="F55" s="10" t="s">
        <v>104</v>
      </c>
      <c r="G55" s="10" t="s">
        <v>46</v>
      </c>
      <c r="H55" s="10" t="s">
        <v>42</v>
      </c>
      <c r="I55" s="10" t="s">
        <v>46</v>
      </c>
      <c r="J55" s="17">
        <v>94</v>
      </c>
      <c r="K55" s="18" t="s">
        <v>36</v>
      </c>
      <c r="L55" s="17">
        <v>91</v>
      </c>
      <c r="M55" s="17">
        <v>65</v>
      </c>
      <c r="N55" s="18" t="s">
        <v>71</v>
      </c>
      <c r="O55" s="18" t="s">
        <v>100</v>
      </c>
      <c r="P55" s="18" t="s">
        <v>116</v>
      </c>
      <c r="Q55" s="18" t="s">
        <v>49</v>
      </c>
      <c r="R55" s="18" t="s">
        <v>63</v>
      </c>
      <c r="S55" s="10" t="s">
        <v>54</v>
      </c>
      <c r="T55" s="10" t="s">
        <v>143</v>
      </c>
      <c r="U55" s="10" t="s">
        <v>62</v>
      </c>
      <c r="V55" s="10" t="s">
        <v>54</v>
      </c>
      <c r="W55" s="10" t="s">
        <v>36</v>
      </c>
      <c r="X55" s="10" t="s">
        <v>63</v>
      </c>
      <c r="Y55" s="10" t="s">
        <v>32</v>
      </c>
      <c r="Z55" s="15">
        <f t="shared" si="0"/>
        <v>81.026041666666671</v>
      </c>
      <c r="AA55" s="15">
        <f t="shared" si="2"/>
        <v>86.370197646013764</v>
      </c>
      <c r="AB55" s="2">
        <v>52</v>
      </c>
      <c r="AC55" s="20"/>
    </row>
    <row r="56" spans="1:29" ht="14.25" x14ac:dyDescent="0.2">
      <c r="A56" s="8">
        <v>53</v>
      </c>
      <c r="B56" s="3" t="s">
        <v>175</v>
      </c>
      <c r="C56" s="3" t="s">
        <v>176</v>
      </c>
      <c r="D56" s="8" t="s">
        <v>30</v>
      </c>
      <c r="E56" s="12" t="s">
        <v>57</v>
      </c>
      <c r="F56" s="10" t="s">
        <v>99</v>
      </c>
      <c r="G56" s="10" t="s">
        <v>66</v>
      </c>
      <c r="H56" s="10" t="s">
        <v>44</v>
      </c>
      <c r="I56" s="10" t="s">
        <v>70</v>
      </c>
      <c r="J56" s="17">
        <v>87</v>
      </c>
      <c r="K56" s="18" t="s">
        <v>36</v>
      </c>
      <c r="L56" s="17">
        <v>70</v>
      </c>
      <c r="M56" s="17">
        <v>75</v>
      </c>
      <c r="N56" s="18" t="s">
        <v>44</v>
      </c>
      <c r="O56" s="18" t="s">
        <v>66</v>
      </c>
      <c r="P56" s="18" t="s">
        <v>177</v>
      </c>
      <c r="Q56" s="18" t="s">
        <v>78</v>
      </c>
      <c r="R56" s="18" t="s">
        <v>38</v>
      </c>
      <c r="S56" s="10" t="s">
        <v>36</v>
      </c>
      <c r="T56" s="10" t="s">
        <v>100</v>
      </c>
      <c r="U56" s="10" t="s">
        <v>71</v>
      </c>
      <c r="V56" s="10" t="s">
        <v>36</v>
      </c>
      <c r="W56" s="10" t="s">
        <v>45</v>
      </c>
      <c r="X56" s="10" t="s">
        <v>43</v>
      </c>
      <c r="Y56" s="10" t="s">
        <v>50</v>
      </c>
      <c r="Z56" s="15">
        <f t="shared" si="0"/>
        <v>80.942708333333329</v>
      </c>
      <c r="AA56" s="15">
        <f t="shared" si="2"/>
        <v>86.281367976904278</v>
      </c>
      <c r="AB56" s="2">
        <v>53</v>
      </c>
      <c r="AC56" s="20"/>
    </row>
    <row r="57" spans="1:29" ht="14.25" x14ac:dyDescent="0.2">
      <c r="A57" s="8">
        <v>139</v>
      </c>
      <c r="B57" s="9" t="s">
        <v>178</v>
      </c>
      <c r="C57" s="9" t="s">
        <v>179</v>
      </c>
      <c r="D57" s="8" t="s">
        <v>30</v>
      </c>
      <c r="E57" s="10" t="s">
        <v>57</v>
      </c>
      <c r="F57" s="10" t="s">
        <v>70</v>
      </c>
      <c r="G57" s="10" t="s">
        <v>69</v>
      </c>
      <c r="H57" s="10" t="s">
        <v>43</v>
      </c>
      <c r="I57" s="10" t="s">
        <v>45</v>
      </c>
      <c r="J57" s="16">
        <v>84</v>
      </c>
      <c r="K57" s="10" t="s">
        <v>42</v>
      </c>
      <c r="L57" s="16">
        <v>68</v>
      </c>
      <c r="M57" s="16">
        <v>71</v>
      </c>
      <c r="N57" s="10" t="s">
        <v>46</v>
      </c>
      <c r="O57" s="10" t="s">
        <v>69</v>
      </c>
      <c r="P57" s="10" t="s">
        <v>62</v>
      </c>
      <c r="Q57" s="10" t="s">
        <v>107</v>
      </c>
      <c r="R57" s="10" t="s">
        <v>51</v>
      </c>
      <c r="S57" s="10" t="s">
        <v>50</v>
      </c>
      <c r="T57" s="10" t="s">
        <v>66</v>
      </c>
      <c r="U57" s="10" t="s">
        <v>36</v>
      </c>
      <c r="V57" s="10" t="s">
        <v>36</v>
      </c>
      <c r="W57" s="10" t="s">
        <v>71</v>
      </c>
      <c r="X57" s="10" t="s">
        <v>51</v>
      </c>
      <c r="Y57" s="10" t="s">
        <v>58</v>
      </c>
      <c r="Z57" s="15">
        <f t="shared" si="0"/>
        <v>80.890625</v>
      </c>
      <c r="AA57" s="15">
        <f t="shared" si="2"/>
        <v>86.225849433710849</v>
      </c>
      <c r="AB57" s="2">
        <v>54</v>
      </c>
      <c r="AC57" s="20"/>
    </row>
    <row r="58" spans="1:29" ht="14.25" x14ac:dyDescent="0.2">
      <c r="A58" s="8">
        <v>17</v>
      </c>
      <c r="B58" s="3" t="s">
        <v>180</v>
      </c>
      <c r="C58" s="3" t="s">
        <v>181</v>
      </c>
      <c r="D58" s="8" t="s">
        <v>30</v>
      </c>
      <c r="E58" s="12" t="s">
        <v>31</v>
      </c>
      <c r="F58" s="10" t="s">
        <v>140</v>
      </c>
      <c r="G58" s="10" t="s">
        <v>69</v>
      </c>
      <c r="H58" s="10" t="s">
        <v>50</v>
      </c>
      <c r="I58" s="10" t="s">
        <v>107</v>
      </c>
      <c r="J58" s="17">
        <v>89</v>
      </c>
      <c r="K58" s="18" t="s">
        <v>50</v>
      </c>
      <c r="L58" s="17">
        <v>82</v>
      </c>
      <c r="M58" s="17">
        <v>72</v>
      </c>
      <c r="N58" s="18" t="s">
        <v>50</v>
      </c>
      <c r="O58" s="18" t="s">
        <v>46</v>
      </c>
      <c r="P58" s="18" t="s">
        <v>81</v>
      </c>
      <c r="Q58" s="18" t="s">
        <v>62</v>
      </c>
      <c r="R58" s="18" t="s">
        <v>42</v>
      </c>
      <c r="S58" s="10" t="s">
        <v>45</v>
      </c>
      <c r="T58" s="10" t="s">
        <v>63</v>
      </c>
      <c r="U58" s="10" t="s">
        <v>45</v>
      </c>
      <c r="V58" s="10" t="s">
        <v>49</v>
      </c>
      <c r="W58" s="10" t="s">
        <v>44</v>
      </c>
      <c r="X58" s="10" t="s">
        <v>66</v>
      </c>
      <c r="Y58" s="10" t="s">
        <v>62</v>
      </c>
      <c r="Z58" s="15">
        <f t="shared" si="0"/>
        <v>80.645833333333329</v>
      </c>
      <c r="AA58" s="15">
        <f t="shared" si="2"/>
        <v>85.964912280701739</v>
      </c>
      <c r="AB58" s="2">
        <v>55</v>
      </c>
      <c r="AC58" s="20"/>
    </row>
    <row r="59" spans="1:29" ht="14.25" x14ac:dyDescent="0.2">
      <c r="A59" s="8">
        <v>124</v>
      </c>
      <c r="B59" s="9" t="s">
        <v>182</v>
      </c>
      <c r="C59" s="9" t="s">
        <v>183</v>
      </c>
      <c r="D59" s="8" t="s">
        <v>30</v>
      </c>
      <c r="E59" s="10" t="s">
        <v>31</v>
      </c>
      <c r="F59" s="10" t="s">
        <v>104</v>
      </c>
      <c r="G59" s="10" t="s">
        <v>90</v>
      </c>
      <c r="H59" s="10" t="s">
        <v>36</v>
      </c>
      <c r="I59" s="10" t="s">
        <v>49</v>
      </c>
      <c r="J59" s="16">
        <v>90</v>
      </c>
      <c r="K59" s="10" t="s">
        <v>49</v>
      </c>
      <c r="L59" s="16">
        <v>82</v>
      </c>
      <c r="M59" s="16">
        <v>82</v>
      </c>
      <c r="N59" s="10" t="s">
        <v>58</v>
      </c>
      <c r="O59" s="10" t="s">
        <v>46</v>
      </c>
      <c r="P59" s="10" t="s">
        <v>45</v>
      </c>
      <c r="Q59" s="10" t="s">
        <v>54</v>
      </c>
      <c r="R59" s="10" t="s">
        <v>69</v>
      </c>
      <c r="S59" s="10" t="s">
        <v>50</v>
      </c>
      <c r="T59" s="10" t="s">
        <v>51</v>
      </c>
      <c r="U59" s="10" t="s">
        <v>51</v>
      </c>
      <c r="V59" s="10" t="s">
        <v>58</v>
      </c>
      <c r="W59" s="10" t="s">
        <v>43</v>
      </c>
      <c r="X59" s="10" t="s">
        <v>140</v>
      </c>
      <c r="Y59" s="10" t="s">
        <v>70</v>
      </c>
      <c r="Z59" s="15">
        <f t="shared" si="0"/>
        <v>80.510416666666671</v>
      </c>
      <c r="AA59" s="15">
        <f t="shared" si="2"/>
        <v>85.820564068398852</v>
      </c>
      <c r="AB59" s="2">
        <v>56</v>
      </c>
      <c r="AC59" s="20"/>
    </row>
    <row r="60" spans="1:29" ht="14.25" x14ac:dyDescent="0.2">
      <c r="A60" s="8">
        <v>42</v>
      </c>
      <c r="B60" s="3" t="s">
        <v>184</v>
      </c>
      <c r="C60" s="3" t="s">
        <v>185</v>
      </c>
      <c r="D60" s="8" t="s">
        <v>30</v>
      </c>
      <c r="E60" s="12" t="s">
        <v>31</v>
      </c>
      <c r="F60" s="10" t="s">
        <v>100</v>
      </c>
      <c r="G60" s="10" t="s">
        <v>146</v>
      </c>
      <c r="H60" s="10" t="s">
        <v>63</v>
      </c>
      <c r="I60" s="10" t="s">
        <v>54</v>
      </c>
      <c r="J60" s="17">
        <v>73</v>
      </c>
      <c r="K60" s="18" t="s">
        <v>42</v>
      </c>
      <c r="L60" s="17">
        <v>83</v>
      </c>
      <c r="M60" s="17">
        <v>75</v>
      </c>
      <c r="N60" s="18" t="s">
        <v>43</v>
      </c>
      <c r="O60" s="18" t="s">
        <v>104</v>
      </c>
      <c r="P60" s="18" t="s">
        <v>104</v>
      </c>
      <c r="Q60" s="18" t="s">
        <v>70</v>
      </c>
      <c r="R60" s="18" t="s">
        <v>36</v>
      </c>
      <c r="S60" s="10" t="s">
        <v>54</v>
      </c>
      <c r="T60" s="10" t="s">
        <v>69</v>
      </c>
      <c r="U60" s="10" t="s">
        <v>71</v>
      </c>
      <c r="V60" s="10" t="s">
        <v>43</v>
      </c>
      <c r="W60" s="10" t="s">
        <v>41</v>
      </c>
      <c r="X60" s="10" t="s">
        <v>43</v>
      </c>
      <c r="Y60" s="10" t="s">
        <v>44</v>
      </c>
      <c r="Z60" s="15">
        <f t="shared" si="0"/>
        <v>80.463541666666671</v>
      </c>
      <c r="AA60" s="15">
        <f t="shared" si="2"/>
        <v>85.770597379524773</v>
      </c>
      <c r="AB60" s="2">
        <v>57</v>
      </c>
      <c r="AC60" s="20"/>
    </row>
    <row r="61" spans="1:29" ht="14.25" x14ac:dyDescent="0.2">
      <c r="A61" s="8">
        <v>100</v>
      </c>
      <c r="B61" s="3" t="s">
        <v>186</v>
      </c>
      <c r="C61" s="3" t="s">
        <v>187</v>
      </c>
      <c r="D61" s="8" t="s">
        <v>30</v>
      </c>
      <c r="E61" s="11" t="s">
        <v>57</v>
      </c>
      <c r="F61" s="10" t="s">
        <v>46</v>
      </c>
      <c r="G61" s="10" t="s">
        <v>32</v>
      </c>
      <c r="H61" s="10" t="s">
        <v>41</v>
      </c>
      <c r="I61" s="10" t="s">
        <v>44</v>
      </c>
      <c r="J61" s="16">
        <v>75</v>
      </c>
      <c r="K61" s="13" t="s">
        <v>81</v>
      </c>
      <c r="L61" s="16">
        <v>79</v>
      </c>
      <c r="M61" s="16">
        <v>66</v>
      </c>
      <c r="N61" s="13" t="s">
        <v>49</v>
      </c>
      <c r="O61" s="13" t="s">
        <v>104</v>
      </c>
      <c r="P61" s="13" t="s">
        <v>50</v>
      </c>
      <c r="Q61" s="13" t="s">
        <v>81</v>
      </c>
      <c r="R61" s="13" t="s">
        <v>107</v>
      </c>
      <c r="S61" s="10" t="s">
        <v>58</v>
      </c>
      <c r="T61" s="10" t="s">
        <v>81</v>
      </c>
      <c r="U61" s="10" t="s">
        <v>66</v>
      </c>
      <c r="V61" s="10" t="s">
        <v>44</v>
      </c>
      <c r="W61" s="10" t="s">
        <v>59</v>
      </c>
      <c r="X61" s="10" t="s">
        <v>71</v>
      </c>
      <c r="Y61" s="10" t="s">
        <v>49</v>
      </c>
      <c r="Z61" s="15">
        <f t="shared" si="0"/>
        <v>80.4375</v>
      </c>
      <c r="AA61" s="15">
        <f t="shared" si="2"/>
        <v>85.742838107928037</v>
      </c>
      <c r="AB61" s="2">
        <v>58</v>
      </c>
      <c r="AC61" s="20"/>
    </row>
    <row r="62" spans="1:29" ht="14.25" x14ac:dyDescent="0.2">
      <c r="A62" s="8">
        <v>136</v>
      </c>
      <c r="B62" s="9" t="s">
        <v>188</v>
      </c>
      <c r="C62" s="9" t="s">
        <v>189</v>
      </c>
      <c r="D62" s="8" t="s">
        <v>30</v>
      </c>
      <c r="E62" s="10" t="s">
        <v>31</v>
      </c>
      <c r="F62" s="10" t="s">
        <v>143</v>
      </c>
      <c r="G62" s="10" t="s">
        <v>58</v>
      </c>
      <c r="H62" s="10" t="s">
        <v>71</v>
      </c>
      <c r="I62" s="10" t="s">
        <v>45</v>
      </c>
      <c r="J62" s="16">
        <v>92</v>
      </c>
      <c r="K62" s="10" t="s">
        <v>71</v>
      </c>
      <c r="L62" s="16">
        <v>80</v>
      </c>
      <c r="M62" s="16">
        <v>67</v>
      </c>
      <c r="N62" s="10" t="s">
        <v>58</v>
      </c>
      <c r="O62" s="10" t="s">
        <v>100</v>
      </c>
      <c r="P62" s="10" t="s">
        <v>54</v>
      </c>
      <c r="Q62" s="10" t="s">
        <v>177</v>
      </c>
      <c r="R62" s="10" t="s">
        <v>49</v>
      </c>
      <c r="S62" s="10" t="s">
        <v>54</v>
      </c>
      <c r="T62" s="10" t="s">
        <v>81</v>
      </c>
      <c r="U62" s="10" t="s">
        <v>44</v>
      </c>
      <c r="V62" s="10" t="s">
        <v>36</v>
      </c>
      <c r="W62" s="10" t="s">
        <v>43</v>
      </c>
      <c r="X62" s="10" t="s">
        <v>43</v>
      </c>
      <c r="Y62" s="10" t="s">
        <v>66</v>
      </c>
      <c r="Z62" s="15">
        <f t="shared" si="0"/>
        <v>80.432291666666671</v>
      </c>
      <c r="AA62" s="15">
        <f t="shared" si="2"/>
        <v>85.737286253608715</v>
      </c>
      <c r="AB62" s="2">
        <v>59</v>
      </c>
      <c r="AC62" s="20"/>
    </row>
    <row r="63" spans="1:29" ht="14.25" x14ac:dyDescent="0.2">
      <c r="A63" s="8">
        <v>132</v>
      </c>
      <c r="B63" s="9" t="s">
        <v>190</v>
      </c>
      <c r="C63" s="9" t="s">
        <v>191</v>
      </c>
      <c r="D63" s="8" t="s">
        <v>30</v>
      </c>
      <c r="E63" s="10" t="s">
        <v>31</v>
      </c>
      <c r="F63" s="10" t="s">
        <v>103</v>
      </c>
      <c r="G63" s="10" t="s">
        <v>58</v>
      </c>
      <c r="H63" s="10" t="s">
        <v>43</v>
      </c>
      <c r="I63" s="10" t="s">
        <v>42</v>
      </c>
      <c r="J63" s="16">
        <v>75</v>
      </c>
      <c r="K63" s="10" t="s">
        <v>71</v>
      </c>
      <c r="L63" s="16">
        <v>77</v>
      </c>
      <c r="M63" s="16">
        <v>69</v>
      </c>
      <c r="N63" s="10" t="s">
        <v>44</v>
      </c>
      <c r="O63" s="10" t="s">
        <v>162</v>
      </c>
      <c r="P63" s="10" t="s">
        <v>66</v>
      </c>
      <c r="Q63" s="10" t="s">
        <v>116</v>
      </c>
      <c r="R63" s="10" t="s">
        <v>43</v>
      </c>
      <c r="S63" s="10" t="s">
        <v>36</v>
      </c>
      <c r="T63" s="10" t="s">
        <v>81</v>
      </c>
      <c r="U63" s="10" t="s">
        <v>36</v>
      </c>
      <c r="V63" s="10" t="s">
        <v>54</v>
      </c>
      <c r="W63" s="10" t="s">
        <v>38</v>
      </c>
      <c r="X63" s="10" t="s">
        <v>54</v>
      </c>
      <c r="Y63" s="10" t="s">
        <v>42</v>
      </c>
      <c r="Z63" s="15">
        <f t="shared" si="0"/>
        <v>80.130208333333329</v>
      </c>
      <c r="AA63" s="15">
        <f t="shared" si="2"/>
        <v>85.415278703086827</v>
      </c>
      <c r="AB63" s="2">
        <v>60</v>
      </c>
      <c r="AC63" s="20"/>
    </row>
    <row r="64" spans="1:29" ht="14.25" x14ac:dyDescent="0.2">
      <c r="A64" s="8">
        <v>94</v>
      </c>
      <c r="B64" s="3" t="s">
        <v>192</v>
      </c>
      <c r="C64" s="3" t="s">
        <v>193</v>
      </c>
      <c r="D64" s="8" t="s">
        <v>30</v>
      </c>
      <c r="E64" s="11" t="s">
        <v>31</v>
      </c>
      <c r="F64" s="10" t="s">
        <v>116</v>
      </c>
      <c r="G64" s="10" t="s">
        <v>107</v>
      </c>
      <c r="H64" s="10" t="s">
        <v>50</v>
      </c>
      <c r="I64" s="10" t="s">
        <v>66</v>
      </c>
      <c r="J64" s="16">
        <v>76</v>
      </c>
      <c r="K64" s="13" t="s">
        <v>66</v>
      </c>
      <c r="L64" s="16">
        <v>82</v>
      </c>
      <c r="M64" s="16">
        <v>70</v>
      </c>
      <c r="N64" s="13" t="s">
        <v>50</v>
      </c>
      <c r="O64" s="13" t="s">
        <v>62</v>
      </c>
      <c r="P64" s="13" t="s">
        <v>69</v>
      </c>
      <c r="Q64" s="13" t="s">
        <v>81</v>
      </c>
      <c r="R64" s="13" t="s">
        <v>43</v>
      </c>
      <c r="S64" s="10" t="s">
        <v>46</v>
      </c>
      <c r="T64" s="10" t="s">
        <v>66</v>
      </c>
      <c r="U64" s="10" t="s">
        <v>35</v>
      </c>
      <c r="V64" s="10" t="s">
        <v>50</v>
      </c>
      <c r="W64" s="10" t="s">
        <v>59</v>
      </c>
      <c r="X64" s="10" t="s">
        <v>54</v>
      </c>
      <c r="Y64" s="10" t="s">
        <v>69</v>
      </c>
      <c r="Z64" s="15">
        <f t="shared" si="0"/>
        <v>80.026041666666671</v>
      </c>
      <c r="AA64" s="15">
        <f t="shared" si="2"/>
        <v>85.304241616699983</v>
      </c>
      <c r="AB64" s="2">
        <v>61</v>
      </c>
      <c r="AC64" s="20"/>
    </row>
    <row r="65" spans="1:29" ht="14.25" x14ac:dyDescent="0.2">
      <c r="A65" s="8">
        <v>75</v>
      </c>
      <c r="B65" s="3" t="s">
        <v>194</v>
      </c>
      <c r="C65" s="3" t="s">
        <v>195</v>
      </c>
      <c r="D65" s="8" t="s">
        <v>30</v>
      </c>
      <c r="E65" s="13" t="s">
        <v>57</v>
      </c>
      <c r="F65" s="10" t="s">
        <v>162</v>
      </c>
      <c r="G65" s="10" t="s">
        <v>146</v>
      </c>
      <c r="H65" s="10" t="s">
        <v>36</v>
      </c>
      <c r="I65" s="10" t="s">
        <v>58</v>
      </c>
      <c r="J65" s="16">
        <v>84</v>
      </c>
      <c r="K65" s="13" t="s">
        <v>43</v>
      </c>
      <c r="L65" s="16">
        <v>73</v>
      </c>
      <c r="M65" s="16">
        <v>81</v>
      </c>
      <c r="N65" s="13" t="s">
        <v>69</v>
      </c>
      <c r="O65" s="13" t="s">
        <v>46</v>
      </c>
      <c r="P65" s="13" t="s">
        <v>51</v>
      </c>
      <c r="Q65" s="13" t="s">
        <v>42</v>
      </c>
      <c r="R65" s="13" t="s">
        <v>177</v>
      </c>
      <c r="S65" s="10" t="s">
        <v>44</v>
      </c>
      <c r="T65" s="10" t="s">
        <v>54</v>
      </c>
      <c r="U65" s="10" t="s">
        <v>50</v>
      </c>
      <c r="V65" s="10" t="s">
        <v>32</v>
      </c>
      <c r="W65" s="10" t="s">
        <v>58</v>
      </c>
      <c r="X65" s="10" t="s">
        <v>58</v>
      </c>
      <c r="Y65" s="10" t="s">
        <v>58</v>
      </c>
      <c r="Z65" s="15">
        <f t="shared" si="0"/>
        <v>79.932291666666671</v>
      </c>
      <c r="AA65" s="15">
        <f t="shared" si="2"/>
        <v>85.204308238951825</v>
      </c>
      <c r="AB65" s="2">
        <v>62</v>
      </c>
      <c r="AC65" s="20"/>
    </row>
    <row r="66" spans="1:29" ht="14.25" x14ac:dyDescent="0.2">
      <c r="A66" s="8">
        <v>70</v>
      </c>
      <c r="B66" s="3" t="s">
        <v>196</v>
      </c>
      <c r="C66" s="3" t="s">
        <v>197</v>
      </c>
      <c r="D66" s="8" t="s">
        <v>30</v>
      </c>
      <c r="E66" s="13" t="s">
        <v>31</v>
      </c>
      <c r="F66" s="10" t="s">
        <v>137</v>
      </c>
      <c r="G66" s="10" t="s">
        <v>116</v>
      </c>
      <c r="H66" s="10" t="s">
        <v>50</v>
      </c>
      <c r="I66" s="10" t="s">
        <v>42</v>
      </c>
      <c r="J66" s="16">
        <v>87</v>
      </c>
      <c r="K66" s="13" t="s">
        <v>49</v>
      </c>
      <c r="L66" s="16">
        <v>81</v>
      </c>
      <c r="M66" s="16">
        <v>78</v>
      </c>
      <c r="N66" s="13" t="s">
        <v>58</v>
      </c>
      <c r="O66" s="13" t="s">
        <v>78</v>
      </c>
      <c r="P66" s="13" t="s">
        <v>63</v>
      </c>
      <c r="Q66" s="13" t="s">
        <v>81</v>
      </c>
      <c r="R66" s="13" t="s">
        <v>78</v>
      </c>
      <c r="S66" s="10" t="s">
        <v>78</v>
      </c>
      <c r="T66" s="10" t="s">
        <v>42</v>
      </c>
      <c r="U66" s="10" t="s">
        <v>51</v>
      </c>
      <c r="V66" s="10" t="s">
        <v>51</v>
      </c>
      <c r="W66" s="10" t="s">
        <v>35</v>
      </c>
      <c r="X66" s="10" t="s">
        <v>44</v>
      </c>
      <c r="Y66" s="10" t="s">
        <v>66</v>
      </c>
      <c r="Z66" s="15">
        <f t="shared" si="0"/>
        <v>79.927083333333329</v>
      </c>
      <c r="AA66" s="15">
        <f t="shared" si="2"/>
        <v>85.19875638463246</v>
      </c>
      <c r="AB66" s="2">
        <v>63</v>
      </c>
      <c r="AC66" s="20"/>
    </row>
    <row r="67" spans="1:29" ht="14.25" x14ac:dyDescent="0.2">
      <c r="A67" s="8">
        <v>118</v>
      </c>
      <c r="B67" s="9" t="s">
        <v>198</v>
      </c>
      <c r="C67" s="9" t="s">
        <v>199</v>
      </c>
      <c r="D67" s="8" t="s">
        <v>30</v>
      </c>
      <c r="E67" s="10" t="s">
        <v>31</v>
      </c>
      <c r="F67" s="10" t="s">
        <v>140</v>
      </c>
      <c r="G67" s="10" t="s">
        <v>70</v>
      </c>
      <c r="H67" s="10" t="s">
        <v>50</v>
      </c>
      <c r="I67" s="10" t="s">
        <v>58</v>
      </c>
      <c r="J67" s="16">
        <v>77</v>
      </c>
      <c r="K67" s="10" t="s">
        <v>69</v>
      </c>
      <c r="L67" s="16">
        <v>78</v>
      </c>
      <c r="M67" s="16">
        <v>68</v>
      </c>
      <c r="N67" s="10" t="s">
        <v>46</v>
      </c>
      <c r="O67" s="10" t="s">
        <v>78</v>
      </c>
      <c r="P67" s="10" t="s">
        <v>50</v>
      </c>
      <c r="Q67" s="10" t="s">
        <v>49</v>
      </c>
      <c r="R67" s="10" t="s">
        <v>42</v>
      </c>
      <c r="S67" s="10" t="s">
        <v>51</v>
      </c>
      <c r="T67" s="10" t="s">
        <v>54</v>
      </c>
      <c r="U67" s="10" t="s">
        <v>44</v>
      </c>
      <c r="V67" s="10" t="s">
        <v>43</v>
      </c>
      <c r="W67" s="10" t="s">
        <v>63</v>
      </c>
      <c r="X67" s="10" t="s">
        <v>42</v>
      </c>
      <c r="Y67" s="10" t="s">
        <v>44</v>
      </c>
      <c r="Z67" s="15">
        <f t="shared" si="0"/>
        <v>79.854166666666671</v>
      </c>
      <c r="AA67" s="15">
        <f t="shared" si="2"/>
        <v>85.121030424161674</v>
      </c>
      <c r="AB67" s="2">
        <v>64</v>
      </c>
      <c r="AC67" s="20"/>
    </row>
    <row r="68" spans="1:29" ht="14.25" x14ac:dyDescent="0.2">
      <c r="A68" s="8">
        <v>60</v>
      </c>
      <c r="B68" s="3" t="s">
        <v>200</v>
      </c>
      <c r="C68" s="3" t="s">
        <v>201</v>
      </c>
      <c r="D68" s="8" t="s">
        <v>30</v>
      </c>
      <c r="E68" s="12" t="s">
        <v>31</v>
      </c>
      <c r="F68" s="10" t="s">
        <v>100</v>
      </c>
      <c r="G68" s="10" t="s">
        <v>69</v>
      </c>
      <c r="H68" s="10" t="s">
        <v>51</v>
      </c>
      <c r="I68" s="10" t="s">
        <v>62</v>
      </c>
      <c r="J68" s="17">
        <v>85</v>
      </c>
      <c r="K68" s="18" t="s">
        <v>54</v>
      </c>
      <c r="L68" s="17">
        <v>81</v>
      </c>
      <c r="M68" s="17">
        <v>70</v>
      </c>
      <c r="N68" s="18" t="s">
        <v>63</v>
      </c>
      <c r="O68" s="18" t="s">
        <v>104</v>
      </c>
      <c r="P68" s="18" t="s">
        <v>70</v>
      </c>
      <c r="Q68" s="18" t="s">
        <v>103</v>
      </c>
      <c r="R68" s="18" t="s">
        <v>42</v>
      </c>
      <c r="S68" s="10" t="s">
        <v>58</v>
      </c>
      <c r="T68" s="10" t="s">
        <v>107</v>
      </c>
      <c r="U68" s="10" t="s">
        <v>49</v>
      </c>
      <c r="V68" s="10" t="s">
        <v>51</v>
      </c>
      <c r="W68" s="10" t="s">
        <v>71</v>
      </c>
      <c r="X68" s="10" t="s">
        <v>32</v>
      </c>
      <c r="Y68" s="10" t="s">
        <v>63</v>
      </c>
      <c r="Z68" s="15">
        <f t="shared" ref="Z68:Z131" si="3">(F68*6.5+G68*4+H68*6+I68*7+J68*6+K68*6+L68*6+M68*2.5+N68*3.5+O68*4.5+P68*3.5+Q68*5.5+R68*5.5+S68*5.5+T68*5+U68*2+V68*4+W68*5+X68*5+Y68*3)/96</f>
        <v>79.833333333333329</v>
      </c>
      <c r="AA68" s="15">
        <f t="shared" si="2"/>
        <v>85.098823006884288</v>
      </c>
      <c r="AB68" s="2">
        <v>65</v>
      </c>
      <c r="AC68" s="20"/>
    </row>
    <row r="69" spans="1:29" ht="14.25" x14ac:dyDescent="0.2">
      <c r="A69" s="8">
        <v>142</v>
      </c>
      <c r="B69" s="9" t="s">
        <v>202</v>
      </c>
      <c r="C69" s="9" t="s">
        <v>203</v>
      </c>
      <c r="D69" s="8" t="s">
        <v>30</v>
      </c>
      <c r="E69" s="10" t="s">
        <v>57</v>
      </c>
      <c r="F69" s="10" t="s">
        <v>146</v>
      </c>
      <c r="G69" s="10" t="s">
        <v>90</v>
      </c>
      <c r="H69" s="10" t="s">
        <v>58</v>
      </c>
      <c r="I69" s="10" t="s">
        <v>44</v>
      </c>
      <c r="J69" s="16">
        <v>75</v>
      </c>
      <c r="K69" s="10" t="s">
        <v>69</v>
      </c>
      <c r="L69" s="16">
        <v>75</v>
      </c>
      <c r="M69" s="16">
        <v>60</v>
      </c>
      <c r="N69" s="10" t="s">
        <v>54</v>
      </c>
      <c r="O69" s="10" t="s">
        <v>66</v>
      </c>
      <c r="P69" s="10" t="s">
        <v>78</v>
      </c>
      <c r="Q69" s="10" t="s">
        <v>49</v>
      </c>
      <c r="R69" s="10" t="s">
        <v>43</v>
      </c>
      <c r="S69" s="10" t="s">
        <v>42</v>
      </c>
      <c r="T69" s="10" t="s">
        <v>81</v>
      </c>
      <c r="U69" s="10" t="s">
        <v>45</v>
      </c>
      <c r="V69" s="10" t="s">
        <v>44</v>
      </c>
      <c r="W69" s="10" t="s">
        <v>45</v>
      </c>
      <c r="X69" s="10" t="s">
        <v>44</v>
      </c>
      <c r="Y69" s="10" t="s">
        <v>66</v>
      </c>
      <c r="Z69" s="15">
        <f t="shared" si="3"/>
        <v>79.557291666666671</v>
      </c>
      <c r="AA69" s="15">
        <f t="shared" ref="AA69:AA100" si="4">(Z69/93.8125)*100</f>
        <v>84.80457472795915</v>
      </c>
      <c r="AB69" s="2">
        <v>66</v>
      </c>
      <c r="AC69" s="20"/>
    </row>
    <row r="70" spans="1:29" ht="14.25" x14ac:dyDescent="0.2">
      <c r="A70" s="8">
        <v>106</v>
      </c>
      <c r="B70" s="3" t="s">
        <v>204</v>
      </c>
      <c r="C70" s="3" t="s">
        <v>205</v>
      </c>
      <c r="D70" s="8" t="s">
        <v>30</v>
      </c>
      <c r="E70" s="11" t="s">
        <v>31</v>
      </c>
      <c r="F70" s="10" t="s">
        <v>90</v>
      </c>
      <c r="G70" s="10" t="s">
        <v>146</v>
      </c>
      <c r="H70" s="10" t="s">
        <v>46</v>
      </c>
      <c r="I70" s="10" t="s">
        <v>44</v>
      </c>
      <c r="J70" s="16">
        <v>88</v>
      </c>
      <c r="K70" s="13" t="s">
        <v>54</v>
      </c>
      <c r="L70" s="16">
        <v>71</v>
      </c>
      <c r="M70" s="16">
        <v>72</v>
      </c>
      <c r="N70" s="13" t="s">
        <v>51</v>
      </c>
      <c r="O70" s="13" t="s">
        <v>62</v>
      </c>
      <c r="P70" s="13" t="s">
        <v>46</v>
      </c>
      <c r="Q70" s="13" t="s">
        <v>103</v>
      </c>
      <c r="R70" s="13" t="s">
        <v>43</v>
      </c>
      <c r="S70" s="10" t="s">
        <v>49</v>
      </c>
      <c r="T70" s="10" t="s">
        <v>42</v>
      </c>
      <c r="U70" s="10" t="s">
        <v>54</v>
      </c>
      <c r="V70" s="10" t="s">
        <v>71</v>
      </c>
      <c r="W70" s="10" t="s">
        <v>63</v>
      </c>
      <c r="X70" s="10" t="s">
        <v>70</v>
      </c>
      <c r="Y70" s="10" t="s">
        <v>66</v>
      </c>
      <c r="Z70" s="15">
        <f t="shared" si="3"/>
        <v>79.161458333333329</v>
      </c>
      <c r="AA70" s="15">
        <f t="shared" si="4"/>
        <v>84.382633799689089</v>
      </c>
      <c r="AB70" s="2">
        <v>67</v>
      </c>
      <c r="AC70" s="20"/>
    </row>
    <row r="71" spans="1:29" ht="14.25" x14ac:dyDescent="0.2">
      <c r="A71" s="8">
        <v>90</v>
      </c>
      <c r="B71" s="3" t="s">
        <v>206</v>
      </c>
      <c r="C71" s="3" t="s">
        <v>207</v>
      </c>
      <c r="D71" s="8" t="s">
        <v>30</v>
      </c>
      <c r="E71" s="11" t="s">
        <v>57</v>
      </c>
      <c r="F71" s="10" t="s">
        <v>81</v>
      </c>
      <c r="G71" s="10" t="s">
        <v>41</v>
      </c>
      <c r="H71" s="10" t="s">
        <v>41</v>
      </c>
      <c r="I71" s="10" t="s">
        <v>50</v>
      </c>
      <c r="J71" s="16">
        <v>74</v>
      </c>
      <c r="K71" s="13" t="s">
        <v>44</v>
      </c>
      <c r="L71" s="16">
        <v>77</v>
      </c>
      <c r="M71" s="16">
        <v>69</v>
      </c>
      <c r="N71" s="13" t="s">
        <v>58</v>
      </c>
      <c r="O71" s="13" t="s">
        <v>90</v>
      </c>
      <c r="P71" s="13" t="s">
        <v>66</v>
      </c>
      <c r="Q71" s="13" t="s">
        <v>116</v>
      </c>
      <c r="R71" s="13" t="s">
        <v>50</v>
      </c>
      <c r="S71" s="10" t="s">
        <v>66</v>
      </c>
      <c r="T71" s="10" t="s">
        <v>70</v>
      </c>
      <c r="U71" s="10" t="s">
        <v>51</v>
      </c>
      <c r="V71" s="10" t="s">
        <v>69</v>
      </c>
      <c r="W71" s="10" t="s">
        <v>44</v>
      </c>
      <c r="X71" s="10" t="s">
        <v>107</v>
      </c>
      <c r="Y71" s="10" t="s">
        <v>116</v>
      </c>
      <c r="Z71" s="15">
        <f t="shared" si="3"/>
        <v>79.145833333333329</v>
      </c>
      <c r="AA71" s="15">
        <f t="shared" si="4"/>
        <v>84.365978236731067</v>
      </c>
      <c r="AB71" s="2">
        <v>68</v>
      </c>
      <c r="AC71" s="20"/>
    </row>
    <row r="72" spans="1:29" ht="14.25" x14ac:dyDescent="0.2">
      <c r="A72" s="8">
        <v>158</v>
      </c>
      <c r="B72" s="9" t="s">
        <v>208</v>
      </c>
      <c r="C72" s="9" t="s">
        <v>209</v>
      </c>
      <c r="D72" s="8" t="s">
        <v>30</v>
      </c>
      <c r="E72" s="10" t="s">
        <v>31</v>
      </c>
      <c r="F72" s="10" t="s">
        <v>140</v>
      </c>
      <c r="G72" s="10" t="s">
        <v>100</v>
      </c>
      <c r="H72" s="10" t="s">
        <v>62</v>
      </c>
      <c r="I72" s="10" t="s">
        <v>46</v>
      </c>
      <c r="J72" s="16">
        <v>76</v>
      </c>
      <c r="K72" s="10" t="s">
        <v>71</v>
      </c>
      <c r="L72" s="16">
        <v>71</v>
      </c>
      <c r="M72" s="16">
        <v>68</v>
      </c>
      <c r="N72" s="10" t="s">
        <v>63</v>
      </c>
      <c r="O72" s="10" t="s">
        <v>90</v>
      </c>
      <c r="P72" s="10" t="s">
        <v>54</v>
      </c>
      <c r="Q72" s="10" t="s">
        <v>70</v>
      </c>
      <c r="R72" s="10" t="s">
        <v>51</v>
      </c>
      <c r="S72" s="10" t="s">
        <v>51</v>
      </c>
      <c r="T72" s="10" t="s">
        <v>69</v>
      </c>
      <c r="U72" s="10" t="s">
        <v>41</v>
      </c>
      <c r="V72" s="10" t="s">
        <v>45</v>
      </c>
      <c r="W72" s="10" t="s">
        <v>34</v>
      </c>
      <c r="X72" s="10" t="s">
        <v>45</v>
      </c>
      <c r="Y72" s="10" t="s">
        <v>62</v>
      </c>
      <c r="Z72" s="15">
        <f t="shared" si="3"/>
        <v>78.963541666666671</v>
      </c>
      <c r="AA72" s="15">
        <f t="shared" si="4"/>
        <v>84.171663335554086</v>
      </c>
      <c r="AB72" s="2">
        <v>69</v>
      </c>
      <c r="AC72" s="20"/>
    </row>
    <row r="73" spans="1:29" ht="14.25" x14ac:dyDescent="0.2">
      <c r="A73" s="8">
        <v>154</v>
      </c>
      <c r="B73" s="9" t="s">
        <v>210</v>
      </c>
      <c r="C73" s="9" t="s">
        <v>211</v>
      </c>
      <c r="D73" s="8" t="s">
        <v>30</v>
      </c>
      <c r="E73" s="10" t="s">
        <v>57</v>
      </c>
      <c r="F73" s="10" t="s">
        <v>62</v>
      </c>
      <c r="G73" s="10" t="s">
        <v>78</v>
      </c>
      <c r="H73" s="10" t="s">
        <v>36</v>
      </c>
      <c r="I73" s="10" t="s">
        <v>43</v>
      </c>
      <c r="J73" s="16">
        <v>79</v>
      </c>
      <c r="K73" s="10" t="s">
        <v>51</v>
      </c>
      <c r="L73" s="16">
        <v>81</v>
      </c>
      <c r="M73" s="16">
        <v>73</v>
      </c>
      <c r="N73" s="10" t="s">
        <v>42</v>
      </c>
      <c r="O73" s="10" t="s">
        <v>69</v>
      </c>
      <c r="P73" s="10" t="s">
        <v>42</v>
      </c>
      <c r="Q73" s="10" t="s">
        <v>62</v>
      </c>
      <c r="R73" s="10" t="s">
        <v>100</v>
      </c>
      <c r="S73" s="10" t="s">
        <v>81</v>
      </c>
      <c r="T73" s="10" t="s">
        <v>78</v>
      </c>
      <c r="U73" s="10" t="s">
        <v>50</v>
      </c>
      <c r="V73" s="10" t="s">
        <v>46</v>
      </c>
      <c r="W73" s="10" t="s">
        <v>70</v>
      </c>
      <c r="X73" s="10" t="s">
        <v>69</v>
      </c>
      <c r="Y73" s="10" t="s">
        <v>81</v>
      </c>
      <c r="Z73" s="15">
        <f t="shared" si="3"/>
        <v>78.953125</v>
      </c>
      <c r="AA73" s="15">
        <f t="shared" si="4"/>
        <v>84.160559626915386</v>
      </c>
      <c r="AB73" s="2">
        <v>70</v>
      </c>
      <c r="AC73" s="20"/>
    </row>
    <row r="74" spans="1:29" ht="14.25" x14ac:dyDescent="0.2">
      <c r="A74" s="8">
        <v>159</v>
      </c>
      <c r="B74" s="9" t="s">
        <v>212</v>
      </c>
      <c r="C74" s="9" t="s">
        <v>213</v>
      </c>
      <c r="D74" s="8" t="s">
        <v>30</v>
      </c>
      <c r="E74" s="10" t="s">
        <v>31</v>
      </c>
      <c r="F74" s="10" t="s">
        <v>116</v>
      </c>
      <c r="G74" s="10" t="s">
        <v>137</v>
      </c>
      <c r="H74" s="10" t="s">
        <v>58</v>
      </c>
      <c r="I74" s="10" t="s">
        <v>58</v>
      </c>
      <c r="J74" s="16">
        <v>76</v>
      </c>
      <c r="K74" s="10" t="s">
        <v>50</v>
      </c>
      <c r="L74" s="16">
        <v>84</v>
      </c>
      <c r="M74" s="16">
        <v>65</v>
      </c>
      <c r="N74" s="10" t="s">
        <v>54</v>
      </c>
      <c r="O74" s="10" t="s">
        <v>107</v>
      </c>
      <c r="P74" s="10" t="s">
        <v>42</v>
      </c>
      <c r="Q74" s="10" t="s">
        <v>107</v>
      </c>
      <c r="R74" s="10" t="s">
        <v>71</v>
      </c>
      <c r="S74" s="10" t="s">
        <v>71</v>
      </c>
      <c r="T74" s="10" t="s">
        <v>90</v>
      </c>
      <c r="U74" s="10" t="s">
        <v>63</v>
      </c>
      <c r="V74" s="10" t="s">
        <v>63</v>
      </c>
      <c r="W74" s="10" t="s">
        <v>54</v>
      </c>
      <c r="X74" s="10" t="s">
        <v>43</v>
      </c>
      <c r="Y74" s="10" t="s">
        <v>58</v>
      </c>
      <c r="Z74" s="15">
        <f t="shared" si="3"/>
        <v>78.885416666666671</v>
      </c>
      <c r="AA74" s="15">
        <f t="shared" si="4"/>
        <v>84.088385520763936</v>
      </c>
      <c r="AB74" s="2">
        <v>71</v>
      </c>
      <c r="AC74" s="20"/>
    </row>
    <row r="75" spans="1:29" ht="14.25" x14ac:dyDescent="0.2">
      <c r="A75" s="8">
        <v>79</v>
      </c>
      <c r="B75" s="3" t="s">
        <v>214</v>
      </c>
      <c r="C75" s="3" t="s">
        <v>215</v>
      </c>
      <c r="D75" s="8" t="s">
        <v>30</v>
      </c>
      <c r="E75" s="11" t="s">
        <v>57</v>
      </c>
      <c r="F75" s="10" t="s">
        <v>69</v>
      </c>
      <c r="G75" s="10" t="s">
        <v>63</v>
      </c>
      <c r="H75" s="10" t="s">
        <v>54</v>
      </c>
      <c r="I75" s="10" t="s">
        <v>42</v>
      </c>
      <c r="J75" s="16">
        <v>74</v>
      </c>
      <c r="K75" s="13" t="s">
        <v>50</v>
      </c>
      <c r="L75" s="16">
        <v>78</v>
      </c>
      <c r="M75" s="16">
        <v>67</v>
      </c>
      <c r="N75" s="13" t="s">
        <v>177</v>
      </c>
      <c r="O75" s="13" t="s">
        <v>69</v>
      </c>
      <c r="P75" s="13" t="s">
        <v>62</v>
      </c>
      <c r="Q75" s="13" t="s">
        <v>107</v>
      </c>
      <c r="R75" s="13" t="s">
        <v>58</v>
      </c>
      <c r="S75" s="10" t="s">
        <v>78</v>
      </c>
      <c r="T75" s="10" t="s">
        <v>49</v>
      </c>
      <c r="U75" s="10" t="s">
        <v>63</v>
      </c>
      <c r="V75" s="10" t="s">
        <v>54</v>
      </c>
      <c r="W75" s="10" t="s">
        <v>71</v>
      </c>
      <c r="X75" s="10" t="s">
        <v>46</v>
      </c>
      <c r="Y75" s="10" t="s">
        <v>46</v>
      </c>
      <c r="Z75" s="15">
        <f t="shared" si="3"/>
        <v>78.807291666666671</v>
      </c>
      <c r="AA75" s="15">
        <f t="shared" si="4"/>
        <v>84.005107705973799</v>
      </c>
      <c r="AB75" s="2">
        <v>72</v>
      </c>
      <c r="AC75" s="20"/>
    </row>
    <row r="76" spans="1:29" ht="14.25" x14ac:dyDescent="0.2">
      <c r="A76" s="8">
        <v>43</v>
      </c>
      <c r="B76" s="3" t="s">
        <v>216</v>
      </c>
      <c r="C76" s="3" t="s">
        <v>217</v>
      </c>
      <c r="D76" s="8" t="s">
        <v>30</v>
      </c>
      <c r="E76" s="12" t="s">
        <v>31</v>
      </c>
      <c r="F76" s="10" t="s">
        <v>143</v>
      </c>
      <c r="G76" s="10" t="s">
        <v>103</v>
      </c>
      <c r="H76" s="10" t="s">
        <v>66</v>
      </c>
      <c r="I76" s="10" t="s">
        <v>44</v>
      </c>
      <c r="J76" s="17">
        <v>77</v>
      </c>
      <c r="K76" s="18" t="s">
        <v>51</v>
      </c>
      <c r="L76" s="17">
        <v>78</v>
      </c>
      <c r="M76" s="17">
        <v>64</v>
      </c>
      <c r="N76" s="18" t="s">
        <v>44</v>
      </c>
      <c r="O76" s="18" t="s">
        <v>146</v>
      </c>
      <c r="P76" s="18" t="s">
        <v>177</v>
      </c>
      <c r="Q76" s="18" t="s">
        <v>81</v>
      </c>
      <c r="R76" s="18" t="s">
        <v>58</v>
      </c>
      <c r="S76" s="10" t="s">
        <v>54</v>
      </c>
      <c r="T76" s="10" t="s">
        <v>71</v>
      </c>
      <c r="U76" s="10" t="s">
        <v>54</v>
      </c>
      <c r="V76" s="10" t="s">
        <v>51</v>
      </c>
      <c r="W76" s="10" t="s">
        <v>45</v>
      </c>
      <c r="X76" s="10" t="s">
        <v>50</v>
      </c>
      <c r="Y76" s="10" t="s">
        <v>69</v>
      </c>
      <c r="Z76" s="15">
        <f t="shared" si="3"/>
        <v>78.5625</v>
      </c>
      <c r="AA76" s="15">
        <f t="shared" si="4"/>
        <v>83.74417055296469</v>
      </c>
      <c r="AB76" s="2">
        <v>73</v>
      </c>
      <c r="AC76" s="20"/>
    </row>
    <row r="77" spans="1:29" ht="14.25" x14ac:dyDescent="0.2">
      <c r="A77" s="8">
        <v>87</v>
      </c>
      <c r="B77" s="3" t="s">
        <v>218</v>
      </c>
      <c r="C77" s="3" t="s">
        <v>219</v>
      </c>
      <c r="D77" s="8" t="s">
        <v>30</v>
      </c>
      <c r="E77" s="11" t="s">
        <v>31</v>
      </c>
      <c r="F77" s="10" t="s">
        <v>116</v>
      </c>
      <c r="G77" s="10" t="s">
        <v>90</v>
      </c>
      <c r="H77" s="10" t="s">
        <v>66</v>
      </c>
      <c r="I77" s="10" t="s">
        <v>162</v>
      </c>
      <c r="J77" s="16">
        <v>71</v>
      </c>
      <c r="K77" s="13" t="s">
        <v>44</v>
      </c>
      <c r="L77" s="16">
        <v>71</v>
      </c>
      <c r="M77" s="16">
        <v>69</v>
      </c>
      <c r="N77" s="13" t="s">
        <v>71</v>
      </c>
      <c r="O77" s="13" t="s">
        <v>49</v>
      </c>
      <c r="P77" s="13" t="s">
        <v>42</v>
      </c>
      <c r="Q77" s="13" t="s">
        <v>78</v>
      </c>
      <c r="R77" s="13" t="s">
        <v>71</v>
      </c>
      <c r="S77" s="10" t="s">
        <v>36</v>
      </c>
      <c r="T77" s="10" t="s">
        <v>62</v>
      </c>
      <c r="U77" s="10" t="s">
        <v>63</v>
      </c>
      <c r="V77" s="10" t="s">
        <v>43</v>
      </c>
      <c r="W77" s="10" t="s">
        <v>32</v>
      </c>
      <c r="X77" s="10" t="s">
        <v>54</v>
      </c>
      <c r="Y77" s="10" t="s">
        <v>46</v>
      </c>
      <c r="Z77" s="15">
        <f t="shared" si="3"/>
        <v>78.46875</v>
      </c>
      <c r="AA77" s="15">
        <f t="shared" si="4"/>
        <v>83.644237175216517</v>
      </c>
      <c r="AB77" s="2">
        <v>74</v>
      </c>
      <c r="AC77" s="20"/>
    </row>
    <row r="78" spans="1:29" ht="14.25" x14ac:dyDescent="0.2">
      <c r="A78" s="8">
        <v>89</v>
      </c>
      <c r="B78" s="3" t="s">
        <v>220</v>
      </c>
      <c r="C78" s="3" t="s">
        <v>221</v>
      </c>
      <c r="D78" s="8" t="s">
        <v>30</v>
      </c>
      <c r="E78" s="11" t="s">
        <v>57</v>
      </c>
      <c r="F78" s="10" t="s">
        <v>78</v>
      </c>
      <c r="G78" s="10" t="s">
        <v>43</v>
      </c>
      <c r="H78" s="10" t="s">
        <v>41</v>
      </c>
      <c r="I78" s="10" t="s">
        <v>51</v>
      </c>
      <c r="J78" s="16">
        <v>76</v>
      </c>
      <c r="K78" s="13" t="s">
        <v>49</v>
      </c>
      <c r="L78" s="16">
        <v>75</v>
      </c>
      <c r="M78" s="16">
        <v>68</v>
      </c>
      <c r="N78" s="13" t="s">
        <v>62</v>
      </c>
      <c r="O78" s="13" t="s">
        <v>69</v>
      </c>
      <c r="P78" s="13" t="s">
        <v>46</v>
      </c>
      <c r="Q78" s="13" t="s">
        <v>69</v>
      </c>
      <c r="R78" s="13" t="s">
        <v>104</v>
      </c>
      <c r="S78" s="10" t="s">
        <v>58</v>
      </c>
      <c r="T78" s="10" t="s">
        <v>78</v>
      </c>
      <c r="U78" s="10" t="s">
        <v>43</v>
      </c>
      <c r="V78" s="10" t="s">
        <v>58</v>
      </c>
      <c r="W78" s="10" t="s">
        <v>62</v>
      </c>
      <c r="X78" s="10" t="s">
        <v>81</v>
      </c>
      <c r="Y78" s="10" t="s">
        <v>70</v>
      </c>
      <c r="Z78" s="15">
        <f t="shared" si="3"/>
        <v>78.46875</v>
      </c>
      <c r="AA78" s="15">
        <f t="shared" si="4"/>
        <v>83.644237175216517</v>
      </c>
      <c r="AB78" s="2">
        <v>75</v>
      </c>
      <c r="AC78" s="20"/>
    </row>
    <row r="79" spans="1:29" ht="14.25" x14ac:dyDescent="0.2">
      <c r="A79" s="8">
        <v>11</v>
      </c>
      <c r="B79" s="3" t="s">
        <v>222</v>
      </c>
      <c r="C79" s="3" t="s">
        <v>223</v>
      </c>
      <c r="D79" s="8" t="s">
        <v>30</v>
      </c>
      <c r="E79" s="12" t="s">
        <v>57</v>
      </c>
      <c r="F79" s="10" t="s">
        <v>140</v>
      </c>
      <c r="G79" s="10" t="s">
        <v>81</v>
      </c>
      <c r="H79" s="10" t="s">
        <v>51</v>
      </c>
      <c r="I79" s="10" t="s">
        <v>44</v>
      </c>
      <c r="J79" s="17">
        <v>81</v>
      </c>
      <c r="K79" s="18" t="s">
        <v>54</v>
      </c>
      <c r="L79" s="17">
        <v>78</v>
      </c>
      <c r="M79" s="17">
        <v>72</v>
      </c>
      <c r="N79" s="18" t="s">
        <v>146</v>
      </c>
      <c r="O79" s="18" t="s">
        <v>116</v>
      </c>
      <c r="P79" s="18" t="s">
        <v>137</v>
      </c>
      <c r="Q79" s="18" t="s">
        <v>78</v>
      </c>
      <c r="R79" s="18" t="s">
        <v>42</v>
      </c>
      <c r="S79" s="10" t="s">
        <v>78</v>
      </c>
      <c r="T79" s="10" t="s">
        <v>42</v>
      </c>
      <c r="U79" s="10" t="s">
        <v>54</v>
      </c>
      <c r="V79" s="10" t="s">
        <v>63</v>
      </c>
      <c r="W79" s="10" t="s">
        <v>51</v>
      </c>
      <c r="X79" s="10" t="s">
        <v>49</v>
      </c>
      <c r="Y79" s="10" t="s">
        <v>35</v>
      </c>
      <c r="Z79" s="15">
        <f t="shared" si="3"/>
        <v>78.401041666666671</v>
      </c>
      <c r="AA79" s="15">
        <f t="shared" si="4"/>
        <v>83.572063069065067</v>
      </c>
      <c r="AB79" s="2">
        <v>76</v>
      </c>
      <c r="AC79" s="20"/>
    </row>
    <row r="80" spans="1:29" ht="14.25" x14ac:dyDescent="0.2">
      <c r="A80" s="8">
        <v>22</v>
      </c>
      <c r="B80" s="3" t="s">
        <v>224</v>
      </c>
      <c r="C80" s="3" t="s">
        <v>225</v>
      </c>
      <c r="D80" s="8" t="s">
        <v>30</v>
      </c>
      <c r="E80" s="12" t="s">
        <v>31</v>
      </c>
      <c r="F80" s="10" t="s">
        <v>137</v>
      </c>
      <c r="G80" s="10" t="s">
        <v>162</v>
      </c>
      <c r="H80" s="10" t="s">
        <v>50</v>
      </c>
      <c r="I80" s="10" t="s">
        <v>54</v>
      </c>
      <c r="J80" s="17">
        <v>80</v>
      </c>
      <c r="K80" s="18" t="s">
        <v>38</v>
      </c>
      <c r="L80" s="17">
        <v>74</v>
      </c>
      <c r="M80" s="17">
        <v>65</v>
      </c>
      <c r="N80" s="18" t="s">
        <v>50</v>
      </c>
      <c r="O80" s="18" t="s">
        <v>78</v>
      </c>
      <c r="P80" s="18" t="s">
        <v>49</v>
      </c>
      <c r="Q80" s="18" t="s">
        <v>137</v>
      </c>
      <c r="R80" s="18" t="s">
        <v>42</v>
      </c>
      <c r="S80" s="10" t="s">
        <v>66</v>
      </c>
      <c r="T80" s="10" t="s">
        <v>44</v>
      </c>
      <c r="U80" s="10" t="s">
        <v>54</v>
      </c>
      <c r="V80" s="10" t="s">
        <v>46</v>
      </c>
      <c r="W80" s="10" t="s">
        <v>51</v>
      </c>
      <c r="X80" s="10" t="s">
        <v>44</v>
      </c>
      <c r="Y80" s="10" t="s">
        <v>69</v>
      </c>
      <c r="Z80" s="15">
        <f t="shared" si="3"/>
        <v>78.364583333333329</v>
      </c>
      <c r="AA80" s="15">
        <f t="shared" si="4"/>
        <v>83.533200088829659</v>
      </c>
      <c r="AB80" s="2">
        <v>77</v>
      </c>
      <c r="AC80" s="20"/>
    </row>
    <row r="81" spans="1:29" ht="14.25" x14ac:dyDescent="0.2">
      <c r="A81" s="8">
        <v>57</v>
      </c>
      <c r="B81" s="3" t="s">
        <v>226</v>
      </c>
      <c r="C81" s="3" t="s">
        <v>227</v>
      </c>
      <c r="D81" s="8" t="s">
        <v>30</v>
      </c>
      <c r="E81" s="12" t="s">
        <v>31</v>
      </c>
      <c r="F81" s="10" t="s">
        <v>137</v>
      </c>
      <c r="G81" s="10" t="s">
        <v>137</v>
      </c>
      <c r="H81" s="10" t="s">
        <v>66</v>
      </c>
      <c r="I81" s="10" t="s">
        <v>62</v>
      </c>
      <c r="J81" s="17">
        <v>83</v>
      </c>
      <c r="K81" s="18" t="s">
        <v>50</v>
      </c>
      <c r="L81" s="17">
        <v>77</v>
      </c>
      <c r="M81" s="17">
        <v>77</v>
      </c>
      <c r="N81" s="18" t="s">
        <v>58</v>
      </c>
      <c r="O81" s="18" t="s">
        <v>104</v>
      </c>
      <c r="P81" s="18" t="s">
        <v>103</v>
      </c>
      <c r="Q81" s="18" t="s">
        <v>103</v>
      </c>
      <c r="R81" s="18" t="s">
        <v>36</v>
      </c>
      <c r="S81" s="10" t="s">
        <v>42</v>
      </c>
      <c r="T81" s="10" t="s">
        <v>58</v>
      </c>
      <c r="U81" s="10" t="s">
        <v>62</v>
      </c>
      <c r="V81" s="10" t="s">
        <v>58</v>
      </c>
      <c r="W81" s="10" t="s">
        <v>36</v>
      </c>
      <c r="X81" s="10" t="s">
        <v>44</v>
      </c>
      <c r="Y81" s="10" t="s">
        <v>71</v>
      </c>
      <c r="Z81" s="15">
        <f t="shared" si="3"/>
        <v>78.15625</v>
      </c>
      <c r="AA81" s="15">
        <f t="shared" si="4"/>
        <v>83.311125916055957</v>
      </c>
      <c r="AB81" s="2">
        <v>78</v>
      </c>
      <c r="AC81" s="20"/>
    </row>
    <row r="82" spans="1:29" ht="14.25" x14ac:dyDescent="0.2">
      <c r="A82" s="8">
        <v>125</v>
      </c>
      <c r="B82" s="9" t="s">
        <v>228</v>
      </c>
      <c r="C82" s="9" t="s">
        <v>229</v>
      </c>
      <c r="D82" s="8" t="s">
        <v>30</v>
      </c>
      <c r="E82" s="10" t="s">
        <v>57</v>
      </c>
      <c r="F82" s="10" t="s">
        <v>107</v>
      </c>
      <c r="G82" s="10" t="s">
        <v>58</v>
      </c>
      <c r="H82" s="10" t="s">
        <v>42</v>
      </c>
      <c r="I82" s="10" t="s">
        <v>62</v>
      </c>
      <c r="J82" s="16">
        <v>78</v>
      </c>
      <c r="K82" s="10" t="s">
        <v>58</v>
      </c>
      <c r="L82" s="16">
        <v>84</v>
      </c>
      <c r="M82" s="16">
        <v>67</v>
      </c>
      <c r="N82" s="10" t="s">
        <v>78</v>
      </c>
      <c r="O82" s="10" t="s">
        <v>99</v>
      </c>
      <c r="P82" s="10" t="s">
        <v>66</v>
      </c>
      <c r="Q82" s="10" t="s">
        <v>51</v>
      </c>
      <c r="R82" s="10" t="s">
        <v>116</v>
      </c>
      <c r="S82" s="10" t="s">
        <v>54</v>
      </c>
      <c r="T82" s="10" t="s">
        <v>49</v>
      </c>
      <c r="U82" s="10" t="s">
        <v>44</v>
      </c>
      <c r="V82" s="10" t="s">
        <v>81</v>
      </c>
      <c r="W82" s="10" t="s">
        <v>45</v>
      </c>
      <c r="X82" s="10">
        <v>70</v>
      </c>
      <c r="Y82" s="10" t="s">
        <v>58</v>
      </c>
      <c r="Z82" s="15">
        <f t="shared" si="3"/>
        <v>78.145833333333329</v>
      </c>
      <c r="AA82" s="15">
        <f t="shared" si="4"/>
        <v>83.300022207417271</v>
      </c>
      <c r="AB82" s="2">
        <v>79</v>
      </c>
      <c r="AC82" s="20"/>
    </row>
    <row r="83" spans="1:29" ht="14.25" x14ac:dyDescent="0.2">
      <c r="A83" s="8">
        <v>15</v>
      </c>
      <c r="B83" s="3" t="s">
        <v>230</v>
      </c>
      <c r="C83" s="3" t="s">
        <v>231</v>
      </c>
      <c r="D83" s="8" t="s">
        <v>30</v>
      </c>
      <c r="E83" s="12" t="s">
        <v>57</v>
      </c>
      <c r="F83" s="10" t="s">
        <v>137</v>
      </c>
      <c r="G83" s="10" t="s">
        <v>137</v>
      </c>
      <c r="H83" s="10" t="s">
        <v>44</v>
      </c>
      <c r="I83" s="10" t="s">
        <v>107</v>
      </c>
      <c r="J83" s="17">
        <v>71</v>
      </c>
      <c r="K83" s="18" t="s">
        <v>66</v>
      </c>
      <c r="L83" s="17">
        <v>73</v>
      </c>
      <c r="M83" s="17">
        <v>70</v>
      </c>
      <c r="N83" s="18" t="s">
        <v>44</v>
      </c>
      <c r="O83" s="18" t="s">
        <v>107</v>
      </c>
      <c r="P83" s="18" t="s">
        <v>116</v>
      </c>
      <c r="Q83" s="18" t="s">
        <v>107</v>
      </c>
      <c r="R83" s="18" t="s">
        <v>51</v>
      </c>
      <c r="S83" s="10" t="s">
        <v>63</v>
      </c>
      <c r="T83" s="10" t="s">
        <v>58</v>
      </c>
      <c r="U83" s="10" t="s">
        <v>58</v>
      </c>
      <c r="V83" s="10" t="s">
        <v>43</v>
      </c>
      <c r="W83" s="10" t="s">
        <v>32</v>
      </c>
      <c r="X83" s="10" t="s">
        <v>32</v>
      </c>
      <c r="Y83" s="10" t="s">
        <v>78</v>
      </c>
      <c r="Z83" s="15">
        <f t="shared" si="3"/>
        <v>78.041666666666671</v>
      </c>
      <c r="AA83" s="15">
        <f t="shared" si="4"/>
        <v>83.188985121030441</v>
      </c>
      <c r="AB83" s="2">
        <v>80</v>
      </c>
      <c r="AC83" s="20"/>
    </row>
    <row r="84" spans="1:29" ht="14.25" x14ac:dyDescent="0.2">
      <c r="A84" s="8">
        <v>98</v>
      </c>
      <c r="B84" s="3" t="s">
        <v>232</v>
      </c>
      <c r="C84" s="3" t="s">
        <v>233</v>
      </c>
      <c r="D84" s="8" t="s">
        <v>30</v>
      </c>
      <c r="E84" s="11" t="s">
        <v>31</v>
      </c>
      <c r="F84" s="10" t="s">
        <v>90</v>
      </c>
      <c r="G84" s="10" t="s">
        <v>54</v>
      </c>
      <c r="H84" s="10" t="s">
        <v>43</v>
      </c>
      <c r="I84" s="10" t="s">
        <v>81</v>
      </c>
      <c r="J84" s="16">
        <v>60</v>
      </c>
      <c r="K84" s="13" t="s">
        <v>70</v>
      </c>
      <c r="L84" s="16">
        <v>82</v>
      </c>
      <c r="M84" s="16">
        <v>71</v>
      </c>
      <c r="N84" s="13" t="s">
        <v>44</v>
      </c>
      <c r="O84" s="13" t="s">
        <v>116</v>
      </c>
      <c r="P84" s="13" t="s">
        <v>42</v>
      </c>
      <c r="Q84" s="13" t="s">
        <v>104</v>
      </c>
      <c r="R84" s="13" t="s">
        <v>54</v>
      </c>
      <c r="S84" s="10" t="s">
        <v>66</v>
      </c>
      <c r="T84" s="10" t="s">
        <v>90</v>
      </c>
      <c r="U84" s="10" t="s">
        <v>51</v>
      </c>
      <c r="V84" s="10" t="s">
        <v>45</v>
      </c>
      <c r="W84" s="10" t="s">
        <v>50</v>
      </c>
      <c r="X84" s="10" t="s">
        <v>50</v>
      </c>
      <c r="Y84" s="10" t="s">
        <v>71</v>
      </c>
      <c r="Z84" s="15">
        <f t="shared" si="3"/>
        <v>77.838541666666671</v>
      </c>
      <c r="AA84" s="15">
        <f t="shared" si="4"/>
        <v>82.972462802576061</v>
      </c>
      <c r="AB84" s="2">
        <v>81</v>
      </c>
      <c r="AC84" s="20"/>
    </row>
    <row r="85" spans="1:29" ht="14.25" x14ac:dyDescent="0.2">
      <c r="A85" s="8">
        <v>20</v>
      </c>
      <c r="B85" s="3" t="s">
        <v>234</v>
      </c>
      <c r="C85" s="3" t="s">
        <v>235</v>
      </c>
      <c r="D85" s="8" t="s">
        <v>30</v>
      </c>
      <c r="E85" s="12" t="s">
        <v>31</v>
      </c>
      <c r="F85" s="10" t="s">
        <v>137</v>
      </c>
      <c r="G85" s="10" t="s">
        <v>137</v>
      </c>
      <c r="H85" s="10" t="s">
        <v>62</v>
      </c>
      <c r="I85" s="10" t="s">
        <v>46</v>
      </c>
      <c r="J85" s="17">
        <v>72</v>
      </c>
      <c r="K85" s="18" t="s">
        <v>81</v>
      </c>
      <c r="L85" s="17">
        <v>81</v>
      </c>
      <c r="M85" s="17">
        <v>71</v>
      </c>
      <c r="N85" s="18" t="s">
        <v>71</v>
      </c>
      <c r="O85" s="18" t="s">
        <v>116</v>
      </c>
      <c r="P85" s="18" t="s">
        <v>70</v>
      </c>
      <c r="Q85" s="18" t="s">
        <v>62</v>
      </c>
      <c r="R85" s="18" t="s">
        <v>54</v>
      </c>
      <c r="S85" s="10" t="s">
        <v>51</v>
      </c>
      <c r="T85" s="10" t="s">
        <v>107</v>
      </c>
      <c r="U85" s="10" t="s">
        <v>50</v>
      </c>
      <c r="V85" s="10" t="s">
        <v>36</v>
      </c>
      <c r="W85" s="10" t="s">
        <v>63</v>
      </c>
      <c r="X85" s="10" t="s">
        <v>45</v>
      </c>
      <c r="Y85" s="10" t="s">
        <v>34</v>
      </c>
      <c r="Z85" s="15">
        <f t="shared" si="3"/>
        <v>77.557291666666671</v>
      </c>
      <c r="AA85" s="15">
        <f t="shared" si="4"/>
        <v>82.672662669331558</v>
      </c>
      <c r="AB85" s="2">
        <v>82</v>
      </c>
      <c r="AC85" s="20"/>
    </row>
    <row r="86" spans="1:29" ht="14.25" x14ac:dyDescent="0.2">
      <c r="A86" s="8">
        <v>49</v>
      </c>
      <c r="B86" s="3" t="s">
        <v>236</v>
      </c>
      <c r="C86" s="3" t="s">
        <v>237</v>
      </c>
      <c r="D86" s="8" t="s">
        <v>30</v>
      </c>
      <c r="E86" s="12" t="s">
        <v>57</v>
      </c>
      <c r="F86" s="10" t="s">
        <v>66</v>
      </c>
      <c r="G86" s="10" t="s">
        <v>107</v>
      </c>
      <c r="H86" s="10" t="s">
        <v>42</v>
      </c>
      <c r="I86" s="10" t="s">
        <v>58</v>
      </c>
      <c r="J86" s="17">
        <v>60</v>
      </c>
      <c r="K86" s="18" t="s">
        <v>54</v>
      </c>
      <c r="L86" s="17">
        <v>62</v>
      </c>
      <c r="M86" s="17">
        <v>65</v>
      </c>
      <c r="N86" s="18" t="s">
        <v>43</v>
      </c>
      <c r="O86" s="18" t="s">
        <v>103</v>
      </c>
      <c r="P86" s="18" t="s">
        <v>137</v>
      </c>
      <c r="Q86" s="18" t="s">
        <v>100</v>
      </c>
      <c r="R86" s="18" t="s">
        <v>50</v>
      </c>
      <c r="S86" s="10" t="s">
        <v>49</v>
      </c>
      <c r="T86" s="10" t="s">
        <v>71</v>
      </c>
      <c r="U86" s="10" t="s">
        <v>42</v>
      </c>
      <c r="V86" s="10" t="s">
        <v>81</v>
      </c>
      <c r="W86" s="10" t="s">
        <v>35</v>
      </c>
      <c r="X86" s="10" t="s">
        <v>63</v>
      </c>
      <c r="Y86" s="10" t="s">
        <v>63</v>
      </c>
      <c r="Z86" s="15">
        <f t="shared" si="3"/>
        <v>77.515625</v>
      </c>
      <c r="AA86" s="15">
        <f t="shared" si="4"/>
        <v>82.628247834776815</v>
      </c>
      <c r="AB86" s="2">
        <v>83</v>
      </c>
      <c r="AC86" s="20"/>
    </row>
    <row r="87" spans="1:29" ht="14.25" x14ac:dyDescent="0.2">
      <c r="A87" s="8">
        <v>135</v>
      </c>
      <c r="B87" s="9" t="s">
        <v>238</v>
      </c>
      <c r="C87" s="9" t="s">
        <v>239</v>
      </c>
      <c r="D87" s="8" t="s">
        <v>30</v>
      </c>
      <c r="E87" s="10" t="s">
        <v>31</v>
      </c>
      <c r="F87" s="10" t="s">
        <v>100</v>
      </c>
      <c r="G87" s="10" t="s">
        <v>107</v>
      </c>
      <c r="H87" s="10" t="s">
        <v>42</v>
      </c>
      <c r="I87" s="10" t="s">
        <v>58</v>
      </c>
      <c r="J87" s="16">
        <v>86</v>
      </c>
      <c r="K87" s="10" t="s">
        <v>50</v>
      </c>
      <c r="L87" s="16">
        <v>75</v>
      </c>
      <c r="M87" s="16">
        <v>75</v>
      </c>
      <c r="N87" s="10" t="s">
        <v>51</v>
      </c>
      <c r="O87" s="10" t="s">
        <v>90</v>
      </c>
      <c r="P87" s="10" t="s">
        <v>49</v>
      </c>
      <c r="Q87" s="10" t="s">
        <v>99</v>
      </c>
      <c r="R87" s="10" t="s">
        <v>58</v>
      </c>
      <c r="S87" s="10" t="s">
        <v>70</v>
      </c>
      <c r="T87" s="10" t="s">
        <v>81</v>
      </c>
      <c r="U87" s="10" t="s">
        <v>63</v>
      </c>
      <c r="V87" s="10" t="s">
        <v>62</v>
      </c>
      <c r="W87" s="10" t="s">
        <v>70</v>
      </c>
      <c r="X87" s="10" t="s">
        <v>71</v>
      </c>
      <c r="Y87" s="10" t="s">
        <v>49</v>
      </c>
      <c r="Z87" s="15">
        <f t="shared" si="3"/>
        <v>77.510416666666671</v>
      </c>
      <c r="AA87" s="15">
        <f t="shared" si="4"/>
        <v>82.622695980457479</v>
      </c>
      <c r="AB87" s="2">
        <v>84</v>
      </c>
      <c r="AC87" s="20"/>
    </row>
    <row r="88" spans="1:29" ht="14.25" x14ac:dyDescent="0.2">
      <c r="A88" s="8">
        <v>50</v>
      </c>
      <c r="B88" s="3" t="s">
        <v>240</v>
      </c>
      <c r="C88" s="3" t="s">
        <v>241</v>
      </c>
      <c r="D88" s="8" t="s">
        <v>30</v>
      </c>
      <c r="E88" s="12" t="s">
        <v>57</v>
      </c>
      <c r="F88" s="10" t="s">
        <v>140</v>
      </c>
      <c r="G88" s="10" t="s">
        <v>90</v>
      </c>
      <c r="H88" s="10" t="s">
        <v>50</v>
      </c>
      <c r="I88" s="10" t="s">
        <v>81</v>
      </c>
      <c r="J88" s="17">
        <v>75</v>
      </c>
      <c r="K88" s="18" t="s">
        <v>69</v>
      </c>
      <c r="L88" s="17">
        <v>75</v>
      </c>
      <c r="M88" s="17">
        <v>65</v>
      </c>
      <c r="N88" s="18" t="s">
        <v>58</v>
      </c>
      <c r="O88" s="18" t="s">
        <v>49</v>
      </c>
      <c r="P88" s="18" t="s">
        <v>90</v>
      </c>
      <c r="Q88" s="18">
        <v>60</v>
      </c>
      <c r="R88" s="18" t="s">
        <v>42</v>
      </c>
      <c r="S88" s="10" t="s">
        <v>44</v>
      </c>
      <c r="T88" s="10" t="s">
        <v>46</v>
      </c>
      <c r="U88" s="10" t="s">
        <v>58</v>
      </c>
      <c r="V88" s="10" t="s">
        <v>50</v>
      </c>
      <c r="W88" s="10" t="s">
        <v>35</v>
      </c>
      <c r="X88" s="10" t="s">
        <v>54</v>
      </c>
      <c r="Y88" s="10" t="s">
        <v>63</v>
      </c>
      <c r="Z88" s="15">
        <f t="shared" si="3"/>
        <v>77.447916666666671</v>
      </c>
      <c r="AA88" s="15">
        <f t="shared" si="4"/>
        <v>82.556073728625364</v>
      </c>
      <c r="AB88" s="2">
        <v>85</v>
      </c>
      <c r="AC88" s="20"/>
    </row>
    <row r="89" spans="1:29" ht="14.25" x14ac:dyDescent="0.2">
      <c r="A89" s="8">
        <v>67</v>
      </c>
      <c r="B89" s="3" t="s">
        <v>242</v>
      </c>
      <c r="C89" s="3" t="s">
        <v>243</v>
      </c>
      <c r="D89" s="8" t="s">
        <v>30</v>
      </c>
      <c r="E89" s="13" t="s">
        <v>31</v>
      </c>
      <c r="F89" s="10" t="s">
        <v>137</v>
      </c>
      <c r="G89" s="10" t="s">
        <v>143</v>
      </c>
      <c r="H89" s="10" t="s">
        <v>42</v>
      </c>
      <c r="I89" s="10" t="s">
        <v>78</v>
      </c>
      <c r="J89" s="16">
        <v>76</v>
      </c>
      <c r="K89" s="13" t="s">
        <v>49</v>
      </c>
      <c r="L89" s="16">
        <v>69</v>
      </c>
      <c r="M89" s="16">
        <v>65</v>
      </c>
      <c r="N89" s="13" t="s">
        <v>44</v>
      </c>
      <c r="O89" s="13" t="s">
        <v>70</v>
      </c>
      <c r="P89" s="13" t="s">
        <v>58</v>
      </c>
      <c r="Q89" s="13" t="s">
        <v>71</v>
      </c>
      <c r="R89" s="13" t="s">
        <v>50</v>
      </c>
      <c r="S89" s="10" t="s">
        <v>38</v>
      </c>
      <c r="T89" s="10" t="s">
        <v>70</v>
      </c>
      <c r="U89" s="10" t="s">
        <v>58</v>
      </c>
      <c r="V89" s="10" t="s">
        <v>58</v>
      </c>
      <c r="W89" s="10" t="s">
        <v>36</v>
      </c>
      <c r="X89" s="10" t="s">
        <v>69</v>
      </c>
      <c r="Y89" s="10" t="s">
        <v>100</v>
      </c>
      <c r="Z89" s="15">
        <f t="shared" si="3"/>
        <v>77.302083333333329</v>
      </c>
      <c r="AA89" s="15">
        <f t="shared" si="4"/>
        <v>82.400621807683763</v>
      </c>
      <c r="AB89" s="2">
        <v>86</v>
      </c>
      <c r="AC89" s="20"/>
    </row>
    <row r="90" spans="1:29" ht="14.25" x14ac:dyDescent="0.2">
      <c r="A90" s="8">
        <v>99</v>
      </c>
      <c r="B90" s="3" t="s">
        <v>244</v>
      </c>
      <c r="C90" s="3" t="s">
        <v>245</v>
      </c>
      <c r="D90" s="8" t="s">
        <v>30</v>
      </c>
      <c r="E90" s="11" t="s">
        <v>31</v>
      </c>
      <c r="F90" s="10" t="s">
        <v>146</v>
      </c>
      <c r="G90" s="10" t="s">
        <v>46</v>
      </c>
      <c r="H90" s="10" t="s">
        <v>71</v>
      </c>
      <c r="I90" s="10" t="s">
        <v>43</v>
      </c>
      <c r="J90" s="16">
        <v>61</v>
      </c>
      <c r="K90" s="13" t="s">
        <v>78</v>
      </c>
      <c r="L90" s="16">
        <v>69</v>
      </c>
      <c r="M90" s="16">
        <v>68</v>
      </c>
      <c r="N90" s="13" t="s">
        <v>78</v>
      </c>
      <c r="O90" s="13" t="s">
        <v>46</v>
      </c>
      <c r="P90" s="13" t="s">
        <v>103</v>
      </c>
      <c r="Q90" s="13" t="s">
        <v>177</v>
      </c>
      <c r="R90" s="13" t="s">
        <v>69</v>
      </c>
      <c r="S90" s="10" t="s">
        <v>54</v>
      </c>
      <c r="T90" s="10" t="s">
        <v>78</v>
      </c>
      <c r="U90" s="10" t="s">
        <v>59</v>
      </c>
      <c r="V90" s="10" t="s">
        <v>41</v>
      </c>
      <c r="W90" s="10" t="s">
        <v>32</v>
      </c>
      <c r="X90" s="10" t="s">
        <v>71</v>
      </c>
      <c r="Y90" s="10" t="s">
        <v>49</v>
      </c>
      <c r="Z90" s="15">
        <f t="shared" si="3"/>
        <v>77.286458333333329</v>
      </c>
      <c r="AA90" s="15">
        <f t="shared" si="4"/>
        <v>82.383966244725741</v>
      </c>
      <c r="AB90" s="2">
        <v>87</v>
      </c>
      <c r="AC90" s="20"/>
    </row>
    <row r="91" spans="1:29" ht="14.25" x14ac:dyDescent="0.2">
      <c r="A91" s="8">
        <v>102</v>
      </c>
      <c r="B91" s="3" t="s">
        <v>246</v>
      </c>
      <c r="C91" s="3" t="s">
        <v>247</v>
      </c>
      <c r="D91" s="8" t="s">
        <v>30</v>
      </c>
      <c r="E91" s="11" t="s">
        <v>57</v>
      </c>
      <c r="F91" s="10" t="s">
        <v>107</v>
      </c>
      <c r="G91" s="10" t="s">
        <v>71</v>
      </c>
      <c r="H91" s="10" t="s">
        <v>51</v>
      </c>
      <c r="I91" s="10" t="s">
        <v>46</v>
      </c>
      <c r="J91" s="16">
        <v>78</v>
      </c>
      <c r="K91" s="13" t="s">
        <v>69</v>
      </c>
      <c r="L91" s="16">
        <v>69</v>
      </c>
      <c r="M91" s="16">
        <v>67</v>
      </c>
      <c r="N91" s="13" t="s">
        <v>51</v>
      </c>
      <c r="O91" s="13" t="s">
        <v>70</v>
      </c>
      <c r="P91" s="13" t="s">
        <v>54</v>
      </c>
      <c r="Q91" s="13" t="s">
        <v>49</v>
      </c>
      <c r="R91" s="13" t="s">
        <v>146</v>
      </c>
      <c r="S91" s="10" t="s">
        <v>58</v>
      </c>
      <c r="T91" s="10" t="s">
        <v>49</v>
      </c>
      <c r="U91" s="10" t="s">
        <v>45</v>
      </c>
      <c r="V91" s="10" t="s">
        <v>66</v>
      </c>
      <c r="W91" s="10" t="s">
        <v>43</v>
      </c>
      <c r="X91" s="10" t="s">
        <v>146</v>
      </c>
      <c r="Y91" s="10" t="s">
        <v>69</v>
      </c>
      <c r="Z91" s="15">
        <f t="shared" si="3"/>
        <v>77.229166666666671</v>
      </c>
      <c r="AA91" s="15">
        <f t="shared" si="4"/>
        <v>82.322895847212976</v>
      </c>
      <c r="AB91" s="2">
        <v>88</v>
      </c>
      <c r="AC91" s="20"/>
    </row>
    <row r="92" spans="1:29" ht="14.25" x14ac:dyDescent="0.2">
      <c r="A92" s="8">
        <v>48</v>
      </c>
      <c r="B92" s="3" t="s">
        <v>248</v>
      </c>
      <c r="C92" s="3" t="s">
        <v>249</v>
      </c>
      <c r="D92" s="8" t="s">
        <v>30</v>
      </c>
      <c r="E92" s="12" t="s">
        <v>31</v>
      </c>
      <c r="F92" s="10" t="s">
        <v>46</v>
      </c>
      <c r="G92" s="10" t="s">
        <v>107</v>
      </c>
      <c r="H92" s="10" t="s">
        <v>71</v>
      </c>
      <c r="I92" s="10" t="s">
        <v>69</v>
      </c>
      <c r="J92" s="17">
        <v>76</v>
      </c>
      <c r="K92" s="18" t="s">
        <v>54</v>
      </c>
      <c r="L92" s="17">
        <v>83</v>
      </c>
      <c r="M92" s="17">
        <v>73</v>
      </c>
      <c r="N92" s="18" t="s">
        <v>69</v>
      </c>
      <c r="O92" s="18" t="s">
        <v>100</v>
      </c>
      <c r="P92" s="18" t="s">
        <v>46</v>
      </c>
      <c r="Q92" s="18" t="s">
        <v>62</v>
      </c>
      <c r="R92" s="18" t="s">
        <v>46</v>
      </c>
      <c r="S92" s="10" t="s">
        <v>103</v>
      </c>
      <c r="T92" s="10" t="s">
        <v>54</v>
      </c>
      <c r="U92" s="10" t="s">
        <v>78</v>
      </c>
      <c r="V92" s="10" t="s">
        <v>99</v>
      </c>
      <c r="W92" s="10" t="s">
        <v>51</v>
      </c>
      <c r="X92" s="10" t="s">
        <v>62</v>
      </c>
      <c r="Y92" s="10" t="s">
        <v>58</v>
      </c>
      <c r="Z92" s="15">
        <f t="shared" si="3"/>
        <v>77.166666666666671</v>
      </c>
      <c r="AA92" s="15">
        <f t="shared" si="4"/>
        <v>82.256273595380861</v>
      </c>
      <c r="AB92" s="2">
        <v>89</v>
      </c>
      <c r="AC92" s="20"/>
    </row>
    <row r="93" spans="1:29" ht="14.25" x14ac:dyDescent="0.2">
      <c r="A93" s="8">
        <v>93</v>
      </c>
      <c r="B93" s="3" t="s">
        <v>250</v>
      </c>
      <c r="C93" s="3" t="s">
        <v>251</v>
      </c>
      <c r="D93" s="8" t="s">
        <v>30</v>
      </c>
      <c r="E93" s="11" t="s">
        <v>31</v>
      </c>
      <c r="F93" s="10" t="s">
        <v>177</v>
      </c>
      <c r="G93" s="10" t="s">
        <v>100</v>
      </c>
      <c r="H93" s="10" t="s">
        <v>71</v>
      </c>
      <c r="I93" s="10" t="s">
        <v>66</v>
      </c>
      <c r="J93" s="16">
        <v>71</v>
      </c>
      <c r="K93" s="13" t="s">
        <v>49</v>
      </c>
      <c r="L93" s="16">
        <v>80</v>
      </c>
      <c r="M93" s="16">
        <v>68</v>
      </c>
      <c r="N93" s="13" t="s">
        <v>71</v>
      </c>
      <c r="O93" s="13" t="s">
        <v>46</v>
      </c>
      <c r="P93" s="13" t="s">
        <v>100</v>
      </c>
      <c r="Q93" s="13" t="s">
        <v>177</v>
      </c>
      <c r="R93" s="13" t="s">
        <v>54</v>
      </c>
      <c r="S93" s="10" t="s">
        <v>78</v>
      </c>
      <c r="T93" s="10" t="s">
        <v>58</v>
      </c>
      <c r="U93" s="10" t="s">
        <v>36</v>
      </c>
      <c r="V93" s="10" t="s">
        <v>70</v>
      </c>
      <c r="W93" s="10" t="s">
        <v>41</v>
      </c>
      <c r="X93" s="10" t="s">
        <v>49</v>
      </c>
      <c r="Y93" s="10" t="s">
        <v>78</v>
      </c>
      <c r="Z93" s="15">
        <f t="shared" si="3"/>
        <v>76.848958333333329</v>
      </c>
      <c r="AA93" s="15">
        <f t="shared" si="4"/>
        <v>81.917610481900951</v>
      </c>
      <c r="AB93" s="2">
        <v>90</v>
      </c>
      <c r="AC93" s="20"/>
    </row>
    <row r="94" spans="1:29" ht="14.25" x14ac:dyDescent="0.2">
      <c r="A94" s="8">
        <v>151</v>
      </c>
      <c r="B94" s="9" t="s">
        <v>252</v>
      </c>
      <c r="C94" s="9" t="s">
        <v>253</v>
      </c>
      <c r="D94" s="8" t="s">
        <v>30</v>
      </c>
      <c r="E94" s="10" t="s">
        <v>57</v>
      </c>
      <c r="F94" s="10" t="s">
        <v>46</v>
      </c>
      <c r="G94" s="10" t="s">
        <v>49</v>
      </c>
      <c r="H94" s="10" t="s">
        <v>63</v>
      </c>
      <c r="I94" s="10" t="s">
        <v>54</v>
      </c>
      <c r="J94" s="16">
        <v>75</v>
      </c>
      <c r="K94" s="10" t="s">
        <v>66</v>
      </c>
      <c r="L94" s="16">
        <v>84</v>
      </c>
      <c r="M94" s="16">
        <v>73</v>
      </c>
      <c r="N94" s="10" t="s">
        <v>69</v>
      </c>
      <c r="O94" s="10" t="s">
        <v>100</v>
      </c>
      <c r="P94" s="10" t="s">
        <v>81</v>
      </c>
      <c r="Q94" s="10" t="s">
        <v>137</v>
      </c>
      <c r="R94" s="10" t="s">
        <v>62</v>
      </c>
      <c r="S94" s="10" t="s">
        <v>100</v>
      </c>
      <c r="T94" s="10" t="s">
        <v>140</v>
      </c>
      <c r="U94" s="10" t="s">
        <v>42</v>
      </c>
      <c r="V94" s="10" t="s">
        <v>71</v>
      </c>
      <c r="W94" s="10" t="s">
        <v>54</v>
      </c>
      <c r="X94" s="10" t="s">
        <v>51</v>
      </c>
      <c r="Y94" s="10" t="s">
        <v>100</v>
      </c>
      <c r="Z94" s="15">
        <f t="shared" si="3"/>
        <v>76.828125</v>
      </c>
      <c r="AA94" s="15">
        <f t="shared" si="4"/>
        <v>81.895403064623579</v>
      </c>
      <c r="AB94" s="2">
        <v>91</v>
      </c>
      <c r="AC94" s="20"/>
    </row>
    <row r="95" spans="1:29" ht="14.25" x14ac:dyDescent="0.2">
      <c r="A95" s="8">
        <v>137</v>
      </c>
      <c r="B95" s="9" t="s">
        <v>254</v>
      </c>
      <c r="C95" s="9" t="s">
        <v>255</v>
      </c>
      <c r="D95" s="8" t="s">
        <v>30</v>
      </c>
      <c r="E95" s="10" t="s">
        <v>31</v>
      </c>
      <c r="F95" s="10" t="s">
        <v>162</v>
      </c>
      <c r="G95" s="10" t="s">
        <v>103</v>
      </c>
      <c r="H95" s="10" t="s">
        <v>78</v>
      </c>
      <c r="I95" s="10" t="s">
        <v>42</v>
      </c>
      <c r="J95" s="16">
        <v>68</v>
      </c>
      <c r="K95" s="10" t="s">
        <v>69</v>
      </c>
      <c r="L95" s="16">
        <v>60</v>
      </c>
      <c r="M95" s="16">
        <v>71</v>
      </c>
      <c r="N95" s="10" t="s">
        <v>71</v>
      </c>
      <c r="O95" s="10" t="s">
        <v>81</v>
      </c>
      <c r="P95" s="10" t="s">
        <v>78</v>
      </c>
      <c r="Q95" s="10" t="s">
        <v>81</v>
      </c>
      <c r="R95" s="10" t="s">
        <v>58</v>
      </c>
      <c r="S95" s="10" t="s">
        <v>43</v>
      </c>
      <c r="T95" s="10" t="s">
        <v>49</v>
      </c>
      <c r="U95" s="10" t="s">
        <v>63</v>
      </c>
      <c r="V95" s="10" t="s">
        <v>54</v>
      </c>
      <c r="W95" s="10" t="s">
        <v>43</v>
      </c>
      <c r="X95" s="10" t="s">
        <v>71</v>
      </c>
      <c r="Y95" s="10" t="s">
        <v>71</v>
      </c>
      <c r="Z95" s="15">
        <f t="shared" si="3"/>
        <v>76.78125</v>
      </c>
      <c r="AA95" s="15">
        <f t="shared" si="4"/>
        <v>81.8454363757495</v>
      </c>
      <c r="AB95" s="2">
        <v>92</v>
      </c>
      <c r="AC95" s="20"/>
    </row>
    <row r="96" spans="1:29" ht="14.25" x14ac:dyDescent="0.2">
      <c r="A96" s="8">
        <v>138</v>
      </c>
      <c r="B96" s="9" t="s">
        <v>256</v>
      </c>
      <c r="C96" s="9" t="s">
        <v>257</v>
      </c>
      <c r="D96" s="8" t="s">
        <v>30</v>
      </c>
      <c r="E96" s="10" t="s">
        <v>31</v>
      </c>
      <c r="F96" s="10" t="s">
        <v>137</v>
      </c>
      <c r="G96" s="10" t="s">
        <v>137</v>
      </c>
      <c r="H96" s="10" t="s">
        <v>71</v>
      </c>
      <c r="I96" s="10" t="s">
        <v>103</v>
      </c>
      <c r="J96" s="16">
        <v>79</v>
      </c>
      <c r="K96" s="10" t="s">
        <v>49</v>
      </c>
      <c r="L96" s="16">
        <v>71</v>
      </c>
      <c r="M96" s="16">
        <v>82</v>
      </c>
      <c r="N96" s="10" t="s">
        <v>51</v>
      </c>
      <c r="O96" s="10" t="s">
        <v>81</v>
      </c>
      <c r="P96" s="10" t="s">
        <v>103</v>
      </c>
      <c r="Q96" s="10" t="s">
        <v>103</v>
      </c>
      <c r="R96" s="10" t="s">
        <v>42</v>
      </c>
      <c r="S96" s="10" t="s">
        <v>81</v>
      </c>
      <c r="T96" s="10" t="s">
        <v>58</v>
      </c>
      <c r="U96" s="10" t="s">
        <v>63</v>
      </c>
      <c r="V96" s="10" t="s">
        <v>44</v>
      </c>
      <c r="W96" s="10" t="s">
        <v>44</v>
      </c>
      <c r="X96" s="10" t="s">
        <v>71</v>
      </c>
      <c r="Y96" s="10" t="s">
        <v>81</v>
      </c>
      <c r="Z96" s="15">
        <f t="shared" si="3"/>
        <v>76.296875</v>
      </c>
      <c r="AA96" s="15">
        <f t="shared" si="4"/>
        <v>81.329113924050631</v>
      </c>
      <c r="AB96" s="2">
        <v>93</v>
      </c>
      <c r="AC96" s="20"/>
    </row>
    <row r="97" spans="1:29" ht="14.25" x14ac:dyDescent="0.2">
      <c r="A97" s="8">
        <v>74</v>
      </c>
      <c r="B97" s="3" t="s">
        <v>258</v>
      </c>
      <c r="C97" s="3" t="s">
        <v>259</v>
      </c>
      <c r="D97" s="8" t="s">
        <v>30</v>
      </c>
      <c r="E97" s="13" t="s">
        <v>31</v>
      </c>
      <c r="F97" s="10" t="s">
        <v>137</v>
      </c>
      <c r="G97" s="10" t="s">
        <v>104</v>
      </c>
      <c r="H97" s="10" t="s">
        <v>69</v>
      </c>
      <c r="I97" s="10" t="s">
        <v>162</v>
      </c>
      <c r="J97" s="16">
        <v>85</v>
      </c>
      <c r="K97" s="13" t="s">
        <v>69</v>
      </c>
      <c r="L97" s="16">
        <v>75</v>
      </c>
      <c r="M97" s="16">
        <v>65</v>
      </c>
      <c r="N97" s="13" t="s">
        <v>107</v>
      </c>
      <c r="O97" s="13" t="s">
        <v>146</v>
      </c>
      <c r="P97" s="13" t="s">
        <v>54</v>
      </c>
      <c r="Q97" s="13" t="s">
        <v>104</v>
      </c>
      <c r="R97" s="13" t="s">
        <v>50</v>
      </c>
      <c r="S97" s="10" t="s">
        <v>43</v>
      </c>
      <c r="T97" s="10" t="s">
        <v>66</v>
      </c>
      <c r="U97" s="10" t="s">
        <v>63</v>
      </c>
      <c r="V97" s="10" t="s">
        <v>50</v>
      </c>
      <c r="W97" s="10" t="s">
        <v>42</v>
      </c>
      <c r="X97" s="10" t="s">
        <v>50</v>
      </c>
      <c r="Y97" s="10" t="s">
        <v>49</v>
      </c>
      <c r="Z97" s="15">
        <f t="shared" si="3"/>
        <v>76.255208333333329</v>
      </c>
      <c r="AA97" s="15">
        <f t="shared" si="4"/>
        <v>81.284699089495888</v>
      </c>
      <c r="AB97" s="2">
        <v>94</v>
      </c>
      <c r="AC97" s="20"/>
    </row>
    <row r="98" spans="1:29" ht="14.25" x14ac:dyDescent="0.2">
      <c r="A98" s="8">
        <v>143</v>
      </c>
      <c r="B98" s="9" t="s">
        <v>260</v>
      </c>
      <c r="C98" s="9" t="s">
        <v>261</v>
      </c>
      <c r="D98" s="8" t="s">
        <v>30</v>
      </c>
      <c r="E98" s="10" t="s">
        <v>57</v>
      </c>
      <c r="F98" s="10" t="s">
        <v>104</v>
      </c>
      <c r="G98" s="10" t="s">
        <v>90</v>
      </c>
      <c r="H98" s="10" t="s">
        <v>81</v>
      </c>
      <c r="I98" s="10" t="s">
        <v>78</v>
      </c>
      <c r="J98" s="16">
        <v>75</v>
      </c>
      <c r="K98" s="10" t="s">
        <v>104</v>
      </c>
      <c r="L98" s="16">
        <v>64</v>
      </c>
      <c r="M98" s="16">
        <v>60</v>
      </c>
      <c r="N98" s="10" t="s">
        <v>43</v>
      </c>
      <c r="O98" s="10" t="s">
        <v>69</v>
      </c>
      <c r="P98" s="10" t="s">
        <v>51</v>
      </c>
      <c r="Q98" s="10" t="s">
        <v>71</v>
      </c>
      <c r="R98" s="10" t="s">
        <v>50</v>
      </c>
      <c r="S98" s="10" t="s">
        <v>90</v>
      </c>
      <c r="T98" s="10" t="s">
        <v>58</v>
      </c>
      <c r="U98" s="10" t="s">
        <v>63</v>
      </c>
      <c r="V98" s="10" t="s">
        <v>78</v>
      </c>
      <c r="W98" s="10" t="s">
        <v>50</v>
      </c>
      <c r="X98" s="10" t="s">
        <v>58</v>
      </c>
      <c r="Y98" s="10" t="s">
        <v>78</v>
      </c>
      <c r="Z98" s="15">
        <f t="shared" si="3"/>
        <v>76.208333333333329</v>
      </c>
      <c r="AA98" s="15">
        <f t="shared" si="4"/>
        <v>81.234732400621795</v>
      </c>
      <c r="AB98" s="2">
        <v>95</v>
      </c>
      <c r="AC98" s="20"/>
    </row>
    <row r="99" spans="1:29" ht="14.25" x14ac:dyDescent="0.2">
      <c r="A99" s="8">
        <v>101</v>
      </c>
      <c r="B99" s="3" t="s">
        <v>262</v>
      </c>
      <c r="C99" s="3" t="s">
        <v>263</v>
      </c>
      <c r="D99" s="8" t="s">
        <v>30</v>
      </c>
      <c r="E99" s="11" t="s">
        <v>57</v>
      </c>
      <c r="F99" s="10" t="s">
        <v>143</v>
      </c>
      <c r="G99" s="10" t="s">
        <v>107</v>
      </c>
      <c r="H99" s="10" t="s">
        <v>50</v>
      </c>
      <c r="I99" s="10" t="s">
        <v>81</v>
      </c>
      <c r="J99" s="16">
        <v>67</v>
      </c>
      <c r="K99" s="13" t="s">
        <v>62</v>
      </c>
      <c r="L99" s="16">
        <v>68</v>
      </c>
      <c r="M99" s="16">
        <v>71</v>
      </c>
      <c r="N99" s="13" t="s">
        <v>62</v>
      </c>
      <c r="O99" s="13" t="s">
        <v>90</v>
      </c>
      <c r="P99" s="13" t="s">
        <v>46</v>
      </c>
      <c r="Q99" s="13" t="s">
        <v>62</v>
      </c>
      <c r="R99" s="13" t="s">
        <v>58</v>
      </c>
      <c r="S99" s="10" t="s">
        <v>49</v>
      </c>
      <c r="T99" s="10" t="s">
        <v>46</v>
      </c>
      <c r="U99" s="10" t="s">
        <v>50</v>
      </c>
      <c r="V99" s="10" t="s">
        <v>44</v>
      </c>
      <c r="W99" s="10" t="s">
        <v>51</v>
      </c>
      <c r="X99" s="10" t="s">
        <v>43</v>
      </c>
      <c r="Y99" s="10" t="s">
        <v>103</v>
      </c>
      <c r="Z99" s="15">
        <f t="shared" si="3"/>
        <v>76.182291666666671</v>
      </c>
      <c r="AA99" s="15">
        <f t="shared" si="4"/>
        <v>81.206973129025101</v>
      </c>
      <c r="AB99" s="2">
        <v>96</v>
      </c>
      <c r="AC99" s="20"/>
    </row>
    <row r="100" spans="1:29" ht="14.25" x14ac:dyDescent="0.2">
      <c r="A100" s="8">
        <v>55</v>
      </c>
      <c r="B100" s="3" t="s">
        <v>264</v>
      </c>
      <c r="C100" s="3" t="s">
        <v>265</v>
      </c>
      <c r="D100" s="8" t="s">
        <v>30</v>
      </c>
      <c r="E100" s="12" t="s">
        <v>31</v>
      </c>
      <c r="F100" s="10" t="s">
        <v>100</v>
      </c>
      <c r="G100" s="10" t="s">
        <v>107</v>
      </c>
      <c r="H100" s="10" t="s">
        <v>43</v>
      </c>
      <c r="I100" s="10" t="s">
        <v>51</v>
      </c>
      <c r="J100" s="17">
        <v>77</v>
      </c>
      <c r="K100" s="18" t="s">
        <v>107</v>
      </c>
      <c r="L100" s="17">
        <v>72</v>
      </c>
      <c r="M100" s="17">
        <v>73</v>
      </c>
      <c r="N100" s="18" t="s">
        <v>54</v>
      </c>
      <c r="O100" s="18" t="s">
        <v>116</v>
      </c>
      <c r="P100" s="18" t="s">
        <v>104</v>
      </c>
      <c r="Q100" s="18" t="s">
        <v>177</v>
      </c>
      <c r="R100" s="18" t="s">
        <v>43</v>
      </c>
      <c r="S100" s="10" t="s">
        <v>81</v>
      </c>
      <c r="T100" s="10" t="s">
        <v>62</v>
      </c>
      <c r="U100" s="10" t="s">
        <v>58</v>
      </c>
      <c r="V100" s="10" t="s">
        <v>71</v>
      </c>
      <c r="W100" s="10" t="s">
        <v>81</v>
      </c>
      <c r="X100" s="10" t="s">
        <v>140</v>
      </c>
      <c r="Y100" s="10" t="s">
        <v>32</v>
      </c>
      <c r="Z100" s="15">
        <f t="shared" si="3"/>
        <v>76.0625</v>
      </c>
      <c r="AA100" s="15">
        <f t="shared" si="4"/>
        <v>81.079280479680222</v>
      </c>
      <c r="AB100" s="2">
        <v>97</v>
      </c>
      <c r="AC100" s="20"/>
    </row>
    <row r="101" spans="1:29" ht="14.25" x14ac:dyDescent="0.2">
      <c r="A101" s="8">
        <v>144</v>
      </c>
      <c r="B101" s="9" t="s">
        <v>266</v>
      </c>
      <c r="C101" s="9" t="s">
        <v>267</v>
      </c>
      <c r="D101" s="8" t="s">
        <v>30</v>
      </c>
      <c r="E101" s="10" t="s">
        <v>31</v>
      </c>
      <c r="F101" s="10" t="s">
        <v>100</v>
      </c>
      <c r="G101" s="10" t="s">
        <v>99</v>
      </c>
      <c r="H101" s="10" t="s">
        <v>44</v>
      </c>
      <c r="I101" s="10" t="s">
        <v>54</v>
      </c>
      <c r="J101" s="16">
        <v>75</v>
      </c>
      <c r="K101" s="10" t="s">
        <v>116</v>
      </c>
      <c r="L101" s="16">
        <v>68</v>
      </c>
      <c r="M101" s="16">
        <v>70</v>
      </c>
      <c r="N101" s="10" t="s">
        <v>54</v>
      </c>
      <c r="O101" s="10" t="s">
        <v>103</v>
      </c>
      <c r="P101" s="10" t="s">
        <v>69</v>
      </c>
      <c r="Q101" s="10" t="s">
        <v>99</v>
      </c>
      <c r="R101" s="10" t="s">
        <v>103</v>
      </c>
      <c r="S101" s="10" t="s">
        <v>62</v>
      </c>
      <c r="T101" s="10" t="s">
        <v>66</v>
      </c>
      <c r="U101" s="10" t="s">
        <v>63</v>
      </c>
      <c r="V101" s="10" t="s">
        <v>66</v>
      </c>
      <c r="W101" s="10" t="s">
        <v>63</v>
      </c>
      <c r="X101" s="10" t="s">
        <v>71</v>
      </c>
      <c r="Y101" s="10" t="s">
        <v>51</v>
      </c>
      <c r="Z101" s="15">
        <f t="shared" si="3"/>
        <v>76.020833333333329</v>
      </c>
      <c r="AA101" s="15">
        <f t="shared" ref="AA101:AA132" si="5">(Z101/93.8125)*100</f>
        <v>81.034865645125464</v>
      </c>
      <c r="AB101" s="2">
        <v>98</v>
      </c>
      <c r="AC101" s="20"/>
    </row>
    <row r="102" spans="1:29" ht="14.25" x14ac:dyDescent="0.2">
      <c r="A102" s="8">
        <v>91</v>
      </c>
      <c r="B102" s="3" t="s">
        <v>268</v>
      </c>
      <c r="C102" s="3" t="s">
        <v>269</v>
      </c>
      <c r="D102" s="8" t="s">
        <v>30</v>
      </c>
      <c r="E102" s="11" t="s">
        <v>57</v>
      </c>
      <c r="F102" s="10" t="s">
        <v>42</v>
      </c>
      <c r="G102" s="10" t="s">
        <v>137</v>
      </c>
      <c r="H102" s="10" t="s">
        <v>36</v>
      </c>
      <c r="I102" s="10" t="s">
        <v>46</v>
      </c>
      <c r="J102" s="16">
        <v>62</v>
      </c>
      <c r="K102" s="13" t="s">
        <v>146</v>
      </c>
      <c r="L102" s="16">
        <v>68</v>
      </c>
      <c r="M102" s="16">
        <v>60</v>
      </c>
      <c r="N102" s="13" t="s">
        <v>62</v>
      </c>
      <c r="O102" s="13" t="s">
        <v>146</v>
      </c>
      <c r="P102" s="13" t="s">
        <v>49</v>
      </c>
      <c r="Q102" s="13" t="s">
        <v>177</v>
      </c>
      <c r="R102" s="13" t="s">
        <v>50</v>
      </c>
      <c r="S102" s="10" t="s">
        <v>71</v>
      </c>
      <c r="T102" s="10" t="s">
        <v>69</v>
      </c>
      <c r="U102" s="10" t="s">
        <v>36</v>
      </c>
      <c r="V102" s="10" t="s">
        <v>42</v>
      </c>
      <c r="W102" s="10" t="s">
        <v>32</v>
      </c>
      <c r="X102" s="10" t="s">
        <v>69</v>
      </c>
      <c r="Y102" s="10" t="s">
        <v>78</v>
      </c>
      <c r="Z102" s="15">
        <f t="shared" si="3"/>
        <v>75.90625</v>
      </c>
      <c r="AA102" s="15">
        <f t="shared" si="5"/>
        <v>80.912724850099934</v>
      </c>
      <c r="AB102" s="2">
        <v>99</v>
      </c>
      <c r="AC102" s="20"/>
    </row>
    <row r="103" spans="1:29" ht="14.25" x14ac:dyDescent="0.2">
      <c r="A103" s="8">
        <v>63</v>
      </c>
      <c r="B103" s="24" t="s">
        <v>270</v>
      </c>
      <c r="C103" s="3" t="s">
        <v>271</v>
      </c>
      <c r="D103" s="8" t="s">
        <v>30</v>
      </c>
      <c r="E103" s="13" t="s">
        <v>57</v>
      </c>
      <c r="F103" s="10" t="s">
        <v>49</v>
      </c>
      <c r="G103" s="10" t="s">
        <v>58</v>
      </c>
      <c r="H103" s="10" t="s">
        <v>50</v>
      </c>
      <c r="I103" s="10" t="s">
        <v>63</v>
      </c>
      <c r="J103" s="16">
        <v>70</v>
      </c>
      <c r="K103" s="13" t="s">
        <v>71</v>
      </c>
      <c r="L103" s="16">
        <v>63</v>
      </c>
      <c r="M103" s="16">
        <v>77</v>
      </c>
      <c r="N103" s="13" t="s">
        <v>78</v>
      </c>
      <c r="O103" s="13" t="s">
        <v>70</v>
      </c>
      <c r="P103" s="13" t="s">
        <v>46</v>
      </c>
      <c r="Q103" s="13" t="s">
        <v>140</v>
      </c>
      <c r="R103" s="13" t="s">
        <v>99</v>
      </c>
      <c r="S103" s="10" t="s">
        <v>81</v>
      </c>
      <c r="T103" s="10" t="s">
        <v>81</v>
      </c>
      <c r="U103" s="10" t="s">
        <v>71</v>
      </c>
      <c r="V103" s="10" t="s">
        <v>49</v>
      </c>
      <c r="W103" s="10" t="s">
        <v>69</v>
      </c>
      <c r="X103" s="10" t="s">
        <v>42</v>
      </c>
      <c r="Y103" s="10" t="s">
        <v>177</v>
      </c>
      <c r="Z103" s="15">
        <f t="shared" si="3"/>
        <v>75.776041666666671</v>
      </c>
      <c r="AA103" s="15">
        <f t="shared" si="5"/>
        <v>80.773928492116369</v>
      </c>
      <c r="AB103" s="2">
        <v>100</v>
      </c>
      <c r="AC103" s="20"/>
    </row>
    <row r="104" spans="1:29" ht="14.25" x14ac:dyDescent="0.2">
      <c r="A104" s="8">
        <v>73</v>
      </c>
      <c r="B104" s="3" t="s">
        <v>272</v>
      </c>
      <c r="C104" s="3" t="s">
        <v>273</v>
      </c>
      <c r="D104" s="8" t="s">
        <v>30</v>
      </c>
      <c r="E104" s="13" t="s">
        <v>31</v>
      </c>
      <c r="F104" s="10" t="s">
        <v>137</v>
      </c>
      <c r="G104" s="10" t="s">
        <v>143</v>
      </c>
      <c r="H104" s="10" t="s">
        <v>54</v>
      </c>
      <c r="I104" s="10" t="s">
        <v>66</v>
      </c>
      <c r="J104" s="16">
        <v>82</v>
      </c>
      <c r="K104" s="13" t="s">
        <v>69</v>
      </c>
      <c r="L104" s="16">
        <v>67</v>
      </c>
      <c r="M104" s="16">
        <v>70</v>
      </c>
      <c r="N104" s="13" t="s">
        <v>78</v>
      </c>
      <c r="O104" s="13" t="s">
        <v>46</v>
      </c>
      <c r="P104" s="13" t="s">
        <v>62</v>
      </c>
      <c r="Q104" s="13" t="s">
        <v>116</v>
      </c>
      <c r="R104" s="13" t="s">
        <v>50</v>
      </c>
      <c r="S104" s="10" t="s">
        <v>66</v>
      </c>
      <c r="T104" s="10" t="s">
        <v>54</v>
      </c>
      <c r="U104" s="10" t="s">
        <v>49</v>
      </c>
      <c r="V104" s="10" t="s">
        <v>50</v>
      </c>
      <c r="W104" s="10" t="s">
        <v>41</v>
      </c>
      <c r="X104" s="10" t="s">
        <v>162</v>
      </c>
      <c r="Y104" s="10" t="s">
        <v>116</v>
      </c>
      <c r="Z104" s="15">
        <f t="shared" si="3"/>
        <v>75.776041666666671</v>
      </c>
      <c r="AA104" s="15">
        <f t="shared" si="5"/>
        <v>80.773928492116369</v>
      </c>
      <c r="AB104" s="2">
        <v>101</v>
      </c>
      <c r="AC104" s="20"/>
    </row>
    <row r="105" spans="1:29" ht="14.25" x14ac:dyDescent="0.2">
      <c r="A105" s="8">
        <v>105</v>
      </c>
      <c r="B105" s="3" t="s">
        <v>274</v>
      </c>
      <c r="C105" s="3" t="s">
        <v>275</v>
      </c>
      <c r="D105" s="8" t="s">
        <v>30</v>
      </c>
      <c r="E105" s="11" t="s">
        <v>31</v>
      </c>
      <c r="F105" s="10" t="s">
        <v>143</v>
      </c>
      <c r="G105" s="10" t="s">
        <v>177</v>
      </c>
      <c r="H105" s="10" t="s">
        <v>42</v>
      </c>
      <c r="I105" s="10" t="s">
        <v>66</v>
      </c>
      <c r="J105" s="16">
        <v>68</v>
      </c>
      <c r="K105" s="13" t="s">
        <v>50</v>
      </c>
      <c r="L105" s="16">
        <v>80</v>
      </c>
      <c r="M105" s="16">
        <v>61</v>
      </c>
      <c r="N105" s="13" t="s">
        <v>46</v>
      </c>
      <c r="O105" s="13" t="s">
        <v>70</v>
      </c>
      <c r="P105" s="13" t="s">
        <v>42</v>
      </c>
      <c r="Q105" s="13" t="s">
        <v>140</v>
      </c>
      <c r="R105" s="13" t="s">
        <v>66</v>
      </c>
      <c r="S105" s="10" t="s">
        <v>51</v>
      </c>
      <c r="T105" s="10" t="s">
        <v>49</v>
      </c>
      <c r="U105" s="10" t="s">
        <v>43</v>
      </c>
      <c r="V105" s="10" t="s">
        <v>49</v>
      </c>
      <c r="W105" s="10" t="s">
        <v>62</v>
      </c>
      <c r="X105" s="10" t="s">
        <v>78</v>
      </c>
      <c r="Y105" s="10" t="s">
        <v>70</v>
      </c>
      <c r="Z105" s="15">
        <f t="shared" si="3"/>
        <v>75.666666666666671</v>
      </c>
      <c r="AA105" s="15">
        <f t="shared" si="5"/>
        <v>80.657339551410175</v>
      </c>
      <c r="AB105" s="2">
        <v>102</v>
      </c>
      <c r="AC105" s="20"/>
    </row>
    <row r="106" spans="1:29" ht="14.25" x14ac:dyDescent="0.2">
      <c r="A106" s="8">
        <v>109</v>
      </c>
      <c r="B106" s="3" t="s">
        <v>276</v>
      </c>
      <c r="C106" s="3" t="s">
        <v>277</v>
      </c>
      <c r="D106" s="8" t="s">
        <v>30</v>
      </c>
      <c r="E106" s="11" t="s">
        <v>31</v>
      </c>
      <c r="F106" s="10" t="s">
        <v>70</v>
      </c>
      <c r="G106" s="10" t="s">
        <v>100</v>
      </c>
      <c r="H106" s="10" t="s">
        <v>58</v>
      </c>
      <c r="I106" s="10" t="s">
        <v>66</v>
      </c>
      <c r="J106" s="16">
        <v>74</v>
      </c>
      <c r="K106" s="13" t="s">
        <v>46</v>
      </c>
      <c r="L106" s="16">
        <v>72</v>
      </c>
      <c r="M106" s="16">
        <v>66</v>
      </c>
      <c r="N106" s="13" t="s">
        <v>103</v>
      </c>
      <c r="O106" s="13" t="s">
        <v>100</v>
      </c>
      <c r="P106" s="13" t="s">
        <v>70</v>
      </c>
      <c r="Q106" s="13" t="s">
        <v>143</v>
      </c>
      <c r="R106" s="13" t="s">
        <v>50</v>
      </c>
      <c r="S106" s="10" t="s">
        <v>42</v>
      </c>
      <c r="T106" s="10" t="s">
        <v>107</v>
      </c>
      <c r="U106" s="10" t="s">
        <v>54</v>
      </c>
      <c r="V106" s="10" t="s">
        <v>71</v>
      </c>
      <c r="W106" s="10" t="s">
        <v>36</v>
      </c>
      <c r="X106" s="10" t="s">
        <v>58</v>
      </c>
      <c r="Y106" s="10" t="s">
        <v>140</v>
      </c>
      <c r="Z106" s="15">
        <f t="shared" si="3"/>
        <v>75.541666666666671</v>
      </c>
      <c r="AA106" s="15">
        <f t="shared" si="5"/>
        <v>80.524095047745945</v>
      </c>
      <c r="AB106" s="2">
        <v>103</v>
      </c>
      <c r="AC106" s="20"/>
    </row>
    <row r="107" spans="1:29" ht="14.25" x14ac:dyDescent="0.2">
      <c r="A107" s="8">
        <v>129</v>
      </c>
      <c r="B107" s="9" t="s">
        <v>278</v>
      </c>
      <c r="C107" s="9" t="s">
        <v>279</v>
      </c>
      <c r="D107" s="8" t="s">
        <v>30</v>
      </c>
      <c r="E107" s="10" t="s">
        <v>57</v>
      </c>
      <c r="F107" s="10" t="s">
        <v>140</v>
      </c>
      <c r="G107" s="10" t="s">
        <v>104</v>
      </c>
      <c r="H107" s="10" t="s">
        <v>280</v>
      </c>
      <c r="I107" s="10" t="s">
        <v>146</v>
      </c>
      <c r="J107" s="16">
        <v>72</v>
      </c>
      <c r="K107" s="10" t="s">
        <v>70</v>
      </c>
      <c r="L107" s="16">
        <v>66</v>
      </c>
      <c r="M107" s="16">
        <v>64</v>
      </c>
      <c r="N107" s="10" t="s">
        <v>107</v>
      </c>
      <c r="O107" s="10" t="s">
        <v>162</v>
      </c>
      <c r="P107" s="10" t="s">
        <v>49</v>
      </c>
      <c r="Q107" s="10" t="s">
        <v>42</v>
      </c>
      <c r="R107" s="10" t="s">
        <v>58</v>
      </c>
      <c r="S107" s="10" t="s">
        <v>42</v>
      </c>
      <c r="T107" s="10" t="s">
        <v>49</v>
      </c>
      <c r="U107" s="10" t="s">
        <v>36</v>
      </c>
      <c r="V107" s="10" t="s">
        <v>43</v>
      </c>
      <c r="W107" s="10" t="s">
        <v>44</v>
      </c>
      <c r="X107" s="10" t="s">
        <v>78</v>
      </c>
      <c r="Y107" s="10" t="s">
        <v>107</v>
      </c>
      <c r="Z107" s="15">
        <f t="shared" si="3"/>
        <v>75.358333333333334</v>
      </c>
      <c r="AA107" s="15">
        <f t="shared" si="5"/>
        <v>80.32866977570508</v>
      </c>
      <c r="AB107" s="2">
        <v>104</v>
      </c>
      <c r="AC107" s="20"/>
    </row>
    <row r="108" spans="1:29" ht="14.25" x14ac:dyDescent="0.2">
      <c r="A108" s="8">
        <v>147</v>
      </c>
      <c r="B108" s="9" t="s">
        <v>281</v>
      </c>
      <c r="C108" s="9" t="s">
        <v>282</v>
      </c>
      <c r="D108" s="8" t="s">
        <v>30</v>
      </c>
      <c r="E108" s="10" t="s">
        <v>31</v>
      </c>
      <c r="F108" s="10" t="s">
        <v>62</v>
      </c>
      <c r="G108" s="10" t="s">
        <v>103</v>
      </c>
      <c r="H108" s="10" t="s">
        <v>46</v>
      </c>
      <c r="I108" s="10" t="s">
        <v>90</v>
      </c>
      <c r="J108" s="16">
        <v>76</v>
      </c>
      <c r="K108" s="10" t="s">
        <v>58</v>
      </c>
      <c r="L108" s="16">
        <v>66</v>
      </c>
      <c r="M108" s="16">
        <v>62</v>
      </c>
      <c r="N108" s="10" t="s">
        <v>46</v>
      </c>
      <c r="O108" s="10" t="s">
        <v>90</v>
      </c>
      <c r="P108" s="10" t="s">
        <v>104</v>
      </c>
      <c r="Q108" s="10" t="s">
        <v>50</v>
      </c>
      <c r="R108" s="10" t="s">
        <v>81</v>
      </c>
      <c r="S108" s="10" t="s">
        <v>70</v>
      </c>
      <c r="T108" s="10" t="s">
        <v>140</v>
      </c>
      <c r="U108" s="10" t="s">
        <v>44</v>
      </c>
      <c r="V108" s="10" t="s">
        <v>78</v>
      </c>
      <c r="W108" s="10" t="s">
        <v>38</v>
      </c>
      <c r="X108" s="10" t="s">
        <v>50</v>
      </c>
      <c r="Y108" s="10" t="s">
        <v>81</v>
      </c>
      <c r="Z108" s="15">
        <f t="shared" si="3"/>
        <v>75.348958333333329</v>
      </c>
      <c r="AA108" s="15">
        <f t="shared" si="5"/>
        <v>80.318676437930264</v>
      </c>
      <c r="AB108" s="2">
        <v>105</v>
      </c>
      <c r="AC108" s="20"/>
    </row>
    <row r="109" spans="1:29" ht="14.25" x14ac:dyDescent="0.2">
      <c r="A109" s="8">
        <v>119</v>
      </c>
      <c r="B109" s="9" t="s">
        <v>283</v>
      </c>
      <c r="C109" s="9" t="s">
        <v>284</v>
      </c>
      <c r="D109" s="8" t="s">
        <v>30</v>
      </c>
      <c r="E109" s="10" t="s">
        <v>31</v>
      </c>
      <c r="F109" s="10" t="s">
        <v>137</v>
      </c>
      <c r="G109" s="10" t="s">
        <v>90</v>
      </c>
      <c r="H109" s="10" t="s">
        <v>42</v>
      </c>
      <c r="I109" s="10" t="s">
        <v>69</v>
      </c>
      <c r="J109" s="16">
        <v>74</v>
      </c>
      <c r="K109" s="10" t="s">
        <v>70</v>
      </c>
      <c r="L109" s="16">
        <v>60</v>
      </c>
      <c r="M109" s="16">
        <v>68</v>
      </c>
      <c r="N109" s="10" t="s">
        <v>78</v>
      </c>
      <c r="O109" s="10">
        <v>60</v>
      </c>
      <c r="P109" s="10" t="s">
        <v>66</v>
      </c>
      <c r="Q109" s="10" t="s">
        <v>62</v>
      </c>
      <c r="R109" s="10" t="s">
        <v>44</v>
      </c>
      <c r="S109" s="10" t="s">
        <v>70</v>
      </c>
      <c r="T109" s="10" t="s">
        <v>46</v>
      </c>
      <c r="U109" s="10" t="s">
        <v>63</v>
      </c>
      <c r="V109" s="10" t="s">
        <v>63</v>
      </c>
      <c r="W109" s="10" t="s">
        <v>43</v>
      </c>
      <c r="X109" s="10" t="s">
        <v>58</v>
      </c>
      <c r="Y109" s="10" t="s">
        <v>62</v>
      </c>
      <c r="Z109" s="15">
        <f t="shared" si="3"/>
        <v>75.276041666666671</v>
      </c>
      <c r="AA109" s="15">
        <f t="shared" si="5"/>
        <v>80.240950477459478</v>
      </c>
      <c r="AB109" s="2">
        <v>106</v>
      </c>
      <c r="AC109" s="20"/>
    </row>
    <row r="110" spans="1:29" ht="14.25" x14ac:dyDescent="0.2">
      <c r="A110" s="8">
        <v>38</v>
      </c>
      <c r="B110" s="3" t="s">
        <v>285</v>
      </c>
      <c r="C110" s="3" t="s">
        <v>286</v>
      </c>
      <c r="D110" s="8" t="s">
        <v>30</v>
      </c>
      <c r="E110" s="12" t="s">
        <v>57</v>
      </c>
      <c r="F110" s="10" t="s">
        <v>137</v>
      </c>
      <c r="G110" s="10" t="s">
        <v>137</v>
      </c>
      <c r="H110" s="10" t="s">
        <v>58</v>
      </c>
      <c r="I110" s="10" t="s">
        <v>100</v>
      </c>
      <c r="J110" s="17">
        <v>77</v>
      </c>
      <c r="K110" s="18" t="s">
        <v>51</v>
      </c>
      <c r="L110" s="17">
        <v>70</v>
      </c>
      <c r="M110" s="17">
        <v>65</v>
      </c>
      <c r="N110" s="18" t="s">
        <v>43</v>
      </c>
      <c r="O110" s="18" t="s">
        <v>90</v>
      </c>
      <c r="P110" s="18" t="s">
        <v>146</v>
      </c>
      <c r="Q110" s="18" t="s">
        <v>90</v>
      </c>
      <c r="R110" s="18" t="s">
        <v>44</v>
      </c>
      <c r="S110" s="10" t="s">
        <v>177</v>
      </c>
      <c r="T110" s="10" t="s">
        <v>46</v>
      </c>
      <c r="U110" s="10" t="s">
        <v>66</v>
      </c>
      <c r="V110" s="10" t="s">
        <v>70</v>
      </c>
      <c r="W110" s="10" t="s">
        <v>45</v>
      </c>
      <c r="X110" s="10" t="s">
        <v>41</v>
      </c>
      <c r="Y110" s="10" t="s">
        <v>58</v>
      </c>
      <c r="Z110" s="15">
        <f t="shared" si="3"/>
        <v>75.223958333333329</v>
      </c>
      <c r="AA110" s="15">
        <f t="shared" si="5"/>
        <v>80.185431934266035</v>
      </c>
      <c r="AB110" s="2">
        <v>107</v>
      </c>
      <c r="AC110" s="20"/>
    </row>
    <row r="111" spans="1:29" ht="14.25" x14ac:dyDescent="0.2">
      <c r="A111" s="8">
        <v>16</v>
      </c>
      <c r="B111" s="3" t="s">
        <v>287</v>
      </c>
      <c r="C111" s="3" t="s">
        <v>288</v>
      </c>
      <c r="D111" s="8" t="s">
        <v>30</v>
      </c>
      <c r="E111" s="12" t="s">
        <v>57</v>
      </c>
      <c r="F111" s="10" t="s">
        <v>90</v>
      </c>
      <c r="G111" s="10" t="s">
        <v>70</v>
      </c>
      <c r="H111" s="10" t="s">
        <v>36</v>
      </c>
      <c r="I111" s="10" t="s">
        <v>78</v>
      </c>
      <c r="J111" s="17">
        <v>74</v>
      </c>
      <c r="K111" s="18" t="s">
        <v>69</v>
      </c>
      <c r="L111" s="17">
        <v>77</v>
      </c>
      <c r="M111" s="17">
        <v>81</v>
      </c>
      <c r="N111" s="18" t="s">
        <v>100</v>
      </c>
      <c r="O111" s="18" t="s">
        <v>104</v>
      </c>
      <c r="P111" s="18" t="s">
        <v>137</v>
      </c>
      <c r="Q111" s="18" t="s">
        <v>107</v>
      </c>
      <c r="R111" s="18" t="s">
        <v>90</v>
      </c>
      <c r="S111" s="10" t="s">
        <v>49</v>
      </c>
      <c r="T111" s="10" t="s">
        <v>42</v>
      </c>
      <c r="U111" s="10" t="s">
        <v>116</v>
      </c>
      <c r="V111" s="10" t="s">
        <v>54</v>
      </c>
      <c r="W111" s="10" t="s">
        <v>46</v>
      </c>
      <c r="X111" s="10" t="s">
        <v>81</v>
      </c>
      <c r="Y111" s="10" t="s">
        <v>90</v>
      </c>
      <c r="Z111" s="15">
        <f t="shared" si="3"/>
        <v>75.1875</v>
      </c>
      <c r="AA111" s="15">
        <f t="shared" si="5"/>
        <v>80.146568954030656</v>
      </c>
      <c r="AB111" s="2">
        <v>108</v>
      </c>
      <c r="AC111" s="20"/>
    </row>
    <row r="112" spans="1:29" ht="14.25" x14ac:dyDescent="0.2">
      <c r="A112" s="8">
        <v>52</v>
      </c>
      <c r="B112" s="3" t="s">
        <v>289</v>
      </c>
      <c r="C112" s="3" t="s">
        <v>290</v>
      </c>
      <c r="D112" s="8" t="s">
        <v>30</v>
      </c>
      <c r="E112" s="12" t="s">
        <v>57</v>
      </c>
      <c r="F112" s="10" t="s">
        <v>137</v>
      </c>
      <c r="G112" s="10" t="s">
        <v>140</v>
      </c>
      <c r="H112" s="10" t="s">
        <v>54</v>
      </c>
      <c r="I112" s="10" t="s">
        <v>70</v>
      </c>
      <c r="J112" s="17">
        <v>75</v>
      </c>
      <c r="K112" s="18" t="s">
        <v>54</v>
      </c>
      <c r="L112" s="17">
        <v>73</v>
      </c>
      <c r="M112" s="17">
        <v>72</v>
      </c>
      <c r="N112" s="18" t="s">
        <v>49</v>
      </c>
      <c r="O112" s="18" t="s">
        <v>116</v>
      </c>
      <c r="P112" s="18" t="s">
        <v>100</v>
      </c>
      <c r="Q112" s="18" t="s">
        <v>103</v>
      </c>
      <c r="R112" s="18" t="s">
        <v>90</v>
      </c>
      <c r="S112" s="10" t="s">
        <v>42</v>
      </c>
      <c r="T112" s="10" t="s">
        <v>81</v>
      </c>
      <c r="U112" s="10" t="s">
        <v>54</v>
      </c>
      <c r="V112" s="10" t="s">
        <v>62</v>
      </c>
      <c r="W112" s="10" t="s">
        <v>51</v>
      </c>
      <c r="X112" s="10" t="s">
        <v>44</v>
      </c>
      <c r="Y112" s="10" t="s">
        <v>100</v>
      </c>
      <c r="Z112" s="15">
        <f t="shared" si="3"/>
        <v>74.911458333333329</v>
      </c>
      <c r="AA112" s="15">
        <f t="shared" si="5"/>
        <v>79.852320675105489</v>
      </c>
      <c r="AB112" s="2">
        <v>109</v>
      </c>
      <c r="AC112" s="20"/>
    </row>
    <row r="113" spans="1:29" ht="14.25" x14ac:dyDescent="0.2">
      <c r="A113" s="8">
        <v>51</v>
      </c>
      <c r="B113" s="3" t="s">
        <v>291</v>
      </c>
      <c r="C113" s="3" t="s">
        <v>292</v>
      </c>
      <c r="D113" s="8" t="s">
        <v>30</v>
      </c>
      <c r="E113" s="12" t="s">
        <v>57</v>
      </c>
      <c r="F113" s="10" t="s">
        <v>137</v>
      </c>
      <c r="G113" s="10" t="s">
        <v>137</v>
      </c>
      <c r="H113" s="10" t="s">
        <v>51</v>
      </c>
      <c r="I113" s="10" t="s">
        <v>78</v>
      </c>
      <c r="J113" s="17">
        <v>60</v>
      </c>
      <c r="K113" s="18" t="s">
        <v>62</v>
      </c>
      <c r="L113" s="17">
        <v>64</v>
      </c>
      <c r="M113" s="17">
        <v>65</v>
      </c>
      <c r="N113" s="18" t="s">
        <v>71</v>
      </c>
      <c r="O113" s="18" t="s">
        <v>143</v>
      </c>
      <c r="P113" s="18" t="s">
        <v>107</v>
      </c>
      <c r="Q113" s="18" t="s">
        <v>103</v>
      </c>
      <c r="R113" s="18" t="s">
        <v>50</v>
      </c>
      <c r="S113" s="10" t="s">
        <v>63</v>
      </c>
      <c r="T113" s="10" t="s">
        <v>90</v>
      </c>
      <c r="U113" s="10" t="s">
        <v>54</v>
      </c>
      <c r="V113" s="10" t="s">
        <v>42</v>
      </c>
      <c r="W113" s="10" t="s">
        <v>41</v>
      </c>
      <c r="X113" s="10" t="s">
        <v>42</v>
      </c>
      <c r="Y113" s="10" t="s">
        <v>50</v>
      </c>
      <c r="Z113" s="15">
        <f t="shared" si="3"/>
        <v>74.895833333333329</v>
      </c>
      <c r="AA113" s="15">
        <f t="shared" si="5"/>
        <v>79.835665112147453</v>
      </c>
      <c r="AB113" s="2">
        <v>110</v>
      </c>
      <c r="AC113" s="20"/>
    </row>
    <row r="114" spans="1:29" ht="14.25" x14ac:dyDescent="0.2">
      <c r="A114" s="8">
        <v>13</v>
      </c>
      <c r="B114" s="3" t="s">
        <v>293</v>
      </c>
      <c r="C114" s="3" t="s">
        <v>294</v>
      </c>
      <c r="D114" s="8" t="s">
        <v>30</v>
      </c>
      <c r="E114" s="12" t="s">
        <v>57</v>
      </c>
      <c r="F114" s="10" t="s">
        <v>137</v>
      </c>
      <c r="G114" s="10" t="s">
        <v>137</v>
      </c>
      <c r="H114" s="10" t="s">
        <v>50</v>
      </c>
      <c r="I114" s="10" t="s">
        <v>42</v>
      </c>
      <c r="J114" s="17">
        <v>79</v>
      </c>
      <c r="K114" s="18" t="s">
        <v>90</v>
      </c>
      <c r="L114" s="17">
        <v>72</v>
      </c>
      <c r="M114" s="17">
        <v>69</v>
      </c>
      <c r="N114" s="18" t="s">
        <v>103</v>
      </c>
      <c r="O114" s="18" t="s">
        <v>140</v>
      </c>
      <c r="P114" s="18" t="s">
        <v>116</v>
      </c>
      <c r="Q114" s="18" t="s">
        <v>116</v>
      </c>
      <c r="R114" s="18" t="s">
        <v>43</v>
      </c>
      <c r="S114" s="10" t="s">
        <v>103</v>
      </c>
      <c r="T114" s="10" t="s">
        <v>99</v>
      </c>
      <c r="U114" s="10" t="s">
        <v>44</v>
      </c>
      <c r="V114" s="10" t="s">
        <v>58</v>
      </c>
      <c r="W114" s="10" t="s">
        <v>63</v>
      </c>
      <c r="X114" s="10" t="s">
        <v>44</v>
      </c>
      <c r="Y114" s="10" t="s">
        <v>63</v>
      </c>
      <c r="Z114" s="15">
        <f t="shared" si="3"/>
        <v>74.848958333333329</v>
      </c>
      <c r="AA114" s="15">
        <f t="shared" si="5"/>
        <v>79.785698423273359</v>
      </c>
      <c r="AB114" s="2">
        <v>111</v>
      </c>
      <c r="AC114" s="20"/>
    </row>
    <row r="115" spans="1:29" ht="14.25" x14ac:dyDescent="0.2">
      <c r="A115" s="8">
        <v>112</v>
      </c>
      <c r="B115" s="9" t="s">
        <v>295</v>
      </c>
      <c r="C115" s="9" t="s">
        <v>296</v>
      </c>
      <c r="D115" s="8" t="s">
        <v>30</v>
      </c>
      <c r="E115" s="10" t="s">
        <v>57</v>
      </c>
      <c r="F115" s="10" t="s">
        <v>103</v>
      </c>
      <c r="G115" s="10" t="s">
        <v>69</v>
      </c>
      <c r="H115" s="10" t="s">
        <v>107</v>
      </c>
      <c r="I115" s="10" t="s">
        <v>177</v>
      </c>
      <c r="J115" s="16">
        <v>63</v>
      </c>
      <c r="K115" s="10" t="s">
        <v>43</v>
      </c>
      <c r="L115" s="16">
        <v>72</v>
      </c>
      <c r="M115" s="16">
        <v>60</v>
      </c>
      <c r="N115" s="10" t="s">
        <v>104</v>
      </c>
      <c r="O115" s="10" t="s">
        <v>103</v>
      </c>
      <c r="P115" s="10" t="s">
        <v>78</v>
      </c>
      <c r="Q115" s="10" t="s">
        <v>49</v>
      </c>
      <c r="R115" s="10" t="s">
        <v>43</v>
      </c>
      <c r="S115" s="10" t="s">
        <v>44</v>
      </c>
      <c r="T115" s="10" t="s">
        <v>107</v>
      </c>
      <c r="U115" s="10" t="s">
        <v>54</v>
      </c>
      <c r="V115" s="10" t="s">
        <v>71</v>
      </c>
      <c r="W115" s="10" t="s">
        <v>177</v>
      </c>
      <c r="X115" s="10" t="s">
        <v>62</v>
      </c>
      <c r="Y115" s="10" t="s">
        <v>78</v>
      </c>
      <c r="Z115" s="15">
        <f t="shared" si="3"/>
        <v>74.609375</v>
      </c>
      <c r="AA115" s="15">
        <f t="shared" si="5"/>
        <v>79.530313124583614</v>
      </c>
      <c r="AB115" s="2">
        <v>112</v>
      </c>
      <c r="AC115" s="20"/>
    </row>
    <row r="116" spans="1:29" ht="14.25" x14ac:dyDescent="0.2">
      <c r="A116" s="8">
        <v>64</v>
      </c>
      <c r="B116" s="3" t="s">
        <v>297</v>
      </c>
      <c r="C116" s="3" t="s">
        <v>298</v>
      </c>
      <c r="D116" s="8" t="s">
        <v>30</v>
      </c>
      <c r="E116" s="13" t="s">
        <v>57</v>
      </c>
      <c r="F116" s="10" t="s">
        <v>143</v>
      </c>
      <c r="G116" s="10" t="s">
        <v>70</v>
      </c>
      <c r="H116" s="10" t="s">
        <v>62</v>
      </c>
      <c r="I116" s="10" t="s">
        <v>107</v>
      </c>
      <c r="J116" s="16">
        <v>60</v>
      </c>
      <c r="K116" s="13" t="s">
        <v>51</v>
      </c>
      <c r="L116" s="16">
        <v>76</v>
      </c>
      <c r="M116" s="16">
        <v>60</v>
      </c>
      <c r="N116" s="13" t="s">
        <v>78</v>
      </c>
      <c r="O116" s="13" t="s">
        <v>81</v>
      </c>
      <c r="P116" s="13" t="s">
        <v>58</v>
      </c>
      <c r="Q116" s="13" t="s">
        <v>103</v>
      </c>
      <c r="R116" s="13" t="s">
        <v>162</v>
      </c>
      <c r="S116" s="10" t="s">
        <v>43</v>
      </c>
      <c r="T116" s="10" t="s">
        <v>81</v>
      </c>
      <c r="U116" s="10" t="s">
        <v>66</v>
      </c>
      <c r="V116" s="10" t="s">
        <v>54</v>
      </c>
      <c r="W116" s="10" t="s">
        <v>43</v>
      </c>
      <c r="X116" s="10" t="s">
        <v>71</v>
      </c>
      <c r="Y116" s="10" t="s">
        <v>116</v>
      </c>
      <c r="Z116" s="15">
        <f t="shared" si="3"/>
        <v>74.526041666666671</v>
      </c>
      <c r="AA116" s="15">
        <f t="shared" si="5"/>
        <v>79.441483455474142</v>
      </c>
      <c r="AB116" s="2">
        <v>113</v>
      </c>
      <c r="AC116" s="20"/>
    </row>
    <row r="117" spans="1:29" ht="14.25" x14ac:dyDescent="0.2">
      <c r="A117" s="8">
        <v>34</v>
      </c>
      <c r="B117" s="3" t="s">
        <v>299</v>
      </c>
      <c r="C117" s="3" t="s">
        <v>300</v>
      </c>
      <c r="D117" s="8" t="s">
        <v>30</v>
      </c>
      <c r="E117" s="12" t="s">
        <v>31</v>
      </c>
      <c r="F117" s="10" t="s">
        <v>137</v>
      </c>
      <c r="G117" s="10" t="s">
        <v>107</v>
      </c>
      <c r="H117" s="10" t="s">
        <v>54</v>
      </c>
      <c r="I117" s="10" t="s">
        <v>90</v>
      </c>
      <c r="J117" s="17">
        <v>70</v>
      </c>
      <c r="K117" s="18" t="s">
        <v>107</v>
      </c>
      <c r="L117" s="17">
        <v>78</v>
      </c>
      <c r="M117" s="17">
        <v>68</v>
      </c>
      <c r="N117" s="18" t="s">
        <v>44</v>
      </c>
      <c r="O117" s="18" t="s">
        <v>70</v>
      </c>
      <c r="P117" s="18" t="s">
        <v>81</v>
      </c>
      <c r="Q117" s="18" t="s">
        <v>103</v>
      </c>
      <c r="R117" s="18" t="s">
        <v>43</v>
      </c>
      <c r="S117" s="10" t="s">
        <v>66</v>
      </c>
      <c r="T117" s="10" t="s">
        <v>78</v>
      </c>
      <c r="U117" s="10" t="s">
        <v>46</v>
      </c>
      <c r="V117" s="10" t="s">
        <v>62</v>
      </c>
      <c r="W117" s="10" t="s">
        <v>146</v>
      </c>
      <c r="X117" s="10" t="s">
        <v>71</v>
      </c>
      <c r="Y117" s="10" t="s">
        <v>99</v>
      </c>
      <c r="Z117" s="15">
        <f t="shared" si="3"/>
        <v>74.411458333333329</v>
      </c>
      <c r="AA117" s="15">
        <f t="shared" si="5"/>
        <v>79.319342660448584</v>
      </c>
      <c r="AB117" s="2">
        <v>114</v>
      </c>
      <c r="AC117" s="20"/>
    </row>
    <row r="118" spans="1:29" ht="14.25" x14ac:dyDescent="0.2">
      <c r="A118" s="8">
        <v>36</v>
      </c>
      <c r="B118" s="3" t="s">
        <v>301</v>
      </c>
      <c r="C118" s="3" t="s">
        <v>302</v>
      </c>
      <c r="D118" s="8" t="s">
        <v>30</v>
      </c>
      <c r="E118" s="12" t="s">
        <v>31</v>
      </c>
      <c r="F118" s="10" t="s">
        <v>140</v>
      </c>
      <c r="G118" s="10" t="s">
        <v>162</v>
      </c>
      <c r="H118" s="10" t="s">
        <v>44</v>
      </c>
      <c r="I118" s="10" t="s">
        <v>54</v>
      </c>
      <c r="J118" s="19">
        <v>66</v>
      </c>
      <c r="K118" s="18" t="s">
        <v>62</v>
      </c>
      <c r="L118" s="19">
        <v>64</v>
      </c>
      <c r="M118" s="19">
        <v>73</v>
      </c>
      <c r="N118" s="18" t="s">
        <v>66</v>
      </c>
      <c r="O118" s="18" t="s">
        <v>146</v>
      </c>
      <c r="P118" s="18" t="s">
        <v>81</v>
      </c>
      <c r="Q118" s="18" t="s">
        <v>140</v>
      </c>
      <c r="R118" s="18" t="s">
        <v>51</v>
      </c>
      <c r="S118" s="10" t="s">
        <v>50</v>
      </c>
      <c r="T118" s="10" t="s">
        <v>143</v>
      </c>
      <c r="U118" s="10" t="s">
        <v>71</v>
      </c>
      <c r="V118" s="10" t="s">
        <v>107</v>
      </c>
      <c r="W118" s="10" t="s">
        <v>51</v>
      </c>
      <c r="X118" s="10" t="s">
        <v>71</v>
      </c>
      <c r="Y118" s="10" t="s">
        <v>62</v>
      </c>
      <c r="Z118" s="15">
        <f t="shared" si="3"/>
        <v>74.401041666666671</v>
      </c>
      <c r="AA118" s="15">
        <f t="shared" si="5"/>
        <v>79.308238951809912</v>
      </c>
      <c r="AB118" s="2">
        <v>115</v>
      </c>
      <c r="AC118" s="20"/>
    </row>
    <row r="119" spans="1:29" ht="14.25" x14ac:dyDescent="0.2">
      <c r="A119" s="8">
        <v>27</v>
      </c>
      <c r="B119" s="3" t="s">
        <v>303</v>
      </c>
      <c r="C119" s="3" t="s">
        <v>304</v>
      </c>
      <c r="D119" s="8" t="s">
        <v>30</v>
      </c>
      <c r="E119" s="12" t="s">
        <v>57</v>
      </c>
      <c r="F119" s="10" t="s">
        <v>137</v>
      </c>
      <c r="G119" s="10" t="s">
        <v>137</v>
      </c>
      <c r="H119" s="10" t="s">
        <v>66</v>
      </c>
      <c r="I119" s="10">
        <v>70</v>
      </c>
      <c r="J119" s="17">
        <v>70</v>
      </c>
      <c r="K119" s="18" t="s">
        <v>54</v>
      </c>
      <c r="L119" s="17">
        <v>65</v>
      </c>
      <c r="M119" s="17">
        <v>60</v>
      </c>
      <c r="N119" s="18" t="s">
        <v>66</v>
      </c>
      <c r="O119" s="18" t="s">
        <v>140</v>
      </c>
      <c r="P119" s="18" t="s">
        <v>162</v>
      </c>
      <c r="Q119" s="18" t="s">
        <v>103</v>
      </c>
      <c r="R119" s="18" t="s">
        <v>36</v>
      </c>
      <c r="S119" s="10" t="s">
        <v>54</v>
      </c>
      <c r="T119" s="10" t="s">
        <v>90</v>
      </c>
      <c r="U119" s="10" t="s">
        <v>66</v>
      </c>
      <c r="V119" s="10" t="s">
        <v>54</v>
      </c>
      <c r="W119" s="10" t="s">
        <v>36</v>
      </c>
      <c r="X119" s="10" t="s">
        <v>36</v>
      </c>
      <c r="Y119" s="10" t="s">
        <v>107</v>
      </c>
      <c r="Z119" s="15">
        <f t="shared" si="3"/>
        <v>74.385416666666671</v>
      </c>
      <c r="AA119" s="15">
        <f t="shared" si="5"/>
        <v>79.291583388851876</v>
      </c>
      <c r="AB119" s="2">
        <v>116</v>
      </c>
      <c r="AC119" s="20"/>
    </row>
    <row r="120" spans="1:29" ht="14.25" x14ac:dyDescent="0.2">
      <c r="A120" s="8">
        <v>54</v>
      </c>
      <c r="B120" s="3" t="s">
        <v>305</v>
      </c>
      <c r="C120" s="3" t="s">
        <v>306</v>
      </c>
      <c r="D120" s="8" t="s">
        <v>30</v>
      </c>
      <c r="E120" s="12" t="s">
        <v>31</v>
      </c>
      <c r="F120" s="10" t="s">
        <v>143</v>
      </c>
      <c r="G120" s="10" t="s">
        <v>162</v>
      </c>
      <c r="H120" s="10" t="s">
        <v>71</v>
      </c>
      <c r="I120" s="10" t="s">
        <v>81</v>
      </c>
      <c r="J120" s="17">
        <v>67</v>
      </c>
      <c r="K120" s="18" t="s">
        <v>177</v>
      </c>
      <c r="L120" s="17">
        <v>78</v>
      </c>
      <c r="M120" s="17">
        <v>69</v>
      </c>
      <c r="N120" s="18" t="s">
        <v>90</v>
      </c>
      <c r="O120" s="18" t="s">
        <v>100</v>
      </c>
      <c r="P120" s="18" t="s">
        <v>46</v>
      </c>
      <c r="Q120" s="18" t="s">
        <v>81</v>
      </c>
      <c r="R120" s="18" t="s">
        <v>69</v>
      </c>
      <c r="S120" s="10" t="s">
        <v>66</v>
      </c>
      <c r="T120" s="10" t="s">
        <v>78</v>
      </c>
      <c r="U120" s="10" t="s">
        <v>49</v>
      </c>
      <c r="V120" s="10" t="s">
        <v>44</v>
      </c>
      <c r="W120" s="10" t="s">
        <v>71</v>
      </c>
      <c r="X120" s="10" t="s">
        <v>42</v>
      </c>
      <c r="Y120" s="10" t="s">
        <v>58</v>
      </c>
      <c r="Z120" s="15">
        <f t="shared" si="3"/>
        <v>74.369791666666671</v>
      </c>
      <c r="AA120" s="15">
        <f t="shared" si="5"/>
        <v>79.274927825893855</v>
      </c>
      <c r="AB120" s="2">
        <v>117</v>
      </c>
      <c r="AC120" s="20"/>
    </row>
    <row r="121" spans="1:29" ht="14.25" x14ac:dyDescent="0.2">
      <c r="A121" s="8">
        <v>108</v>
      </c>
      <c r="B121" s="3" t="s">
        <v>307</v>
      </c>
      <c r="C121" s="3" t="s">
        <v>308</v>
      </c>
      <c r="D121" s="8" t="s">
        <v>30</v>
      </c>
      <c r="E121" s="11" t="s">
        <v>31</v>
      </c>
      <c r="F121" s="10" t="s">
        <v>143</v>
      </c>
      <c r="G121" s="10" t="s">
        <v>177</v>
      </c>
      <c r="H121" s="10" t="s">
        <v>137</v>
      </c>
      <c r="I121" s="10" t="s">
        <v>137</v>
      </c>
      <c r="J121" s="16">
        <v>79</v>
      </c>
      <c r="K121" s="13" t="s">
        <v>71</v>
      </c>
      <c r="L121" s="16">
        <v>74</v>
      </c>
      <c r="M121" s="16">
        <v>61</v>
      </c>
      <c r="N121" s="13" t="s">
        <v>100</v>
      </c>
      <c r="O121" s="13" t="s">
        <v>103</v>
      </c>
      <c r="P121" s="13" t="s">
        <v>46</v>
      </c>
      <c r="Q121" s="13" t="s">
        <v>103</v>
      </c>
      <c r="R121" s="13" t="s">
        <v>42</v>
      </c>
      <c r="S121" s="10" t="s">
        <v>78</v>
      </c>
      <c r="T121" s="10" t="s">
        <v>49</v>
      </c>
      <c r="U121" s="10" t="s">
        <v>35</v>
      </c>
      <c r="V121" s="10" t="s">
        <v>42</v>
      </c>
      <c r="W121" s="10" t="s">
        <v>32</v>
      </c>
      <c r="X121" s="10" t="s">
        <v>50</v>
      </c>
      <c r="Y121" s="10" t="s">
        <v>46</v>
      </c>
      <c r="Z121" s="15">
        <f t="shared" si="3"/>
        <v>74.260416666666671</v>
      </c>
      <c r="AA121" s="15">
        <f t="shared" si="5"/>
        <v>79.158338885187661</v>
      </c>
      <c r="AB121" s="2">
        <v>118</v>
      </c>
      <c r="AC121" s="20"/>
    </row>
    <row r="122" spans="1:29" ht="14.25" x14ac:dyDescent="0.2">
      <c r="A122" s="8">
        <v>88</v>
      </c>
      <c r="B122" s="3" t="s">
        <v>309</v>
      </c>
      <c r="C122" s="3" t="s">
        <v>310</v>
      </c>
      <c r="D122" s="8" t="s">
        <v>30</v>
      </c>
      <c r="E122" s="11" t="s">
        <v>57</v>
      </c>
      <c r="F122" s="10" t="s">
        <v>103</v>
      </c>
      <c r="G122" s="10" t="s">
        <v>69</v>
      </c>
      <c r="H122" s="10" t="s">
        <v>50</v>
      </c>
      <c r="I122" s="10" t="s">
        <v>58</v>
      </c>
      <c r="J122" s="16">
        <v>78</v>
      </c>
      <c r="K122" s="13" t="s">
        <v>62</v>
      </c>
      <c r="L122" s="16">
        <v>62</v>
      </c>
      <c r="M122" s="16">
        <v>66</v>
      </c>
      <c r="N122" s="13" t="s">
        <v>81</v>
      </c>
      <c r="O122" s="13" t="s">
        <v>116</v>
      </c>
      <c r="P122" s="13" t="s">
        <v>46</v>
      </c>
      <c r="Q122" s="13" t="s">
        <v>143</v>
      </c>
      <c r="R122" s="13" t="s">
        <v>81</v>
      </c>
      <c r="S122" s="10" t="s">
        <v>81</v>
      </c>
      <c r="T122" s="10" t="s">
        <v>81</v>
      </c>
      <c r="U122" s="10" t="s">
        <v>41</v>
      </c>
      <c r="V122" s="10" t="s">
        <v>49</v>
      </c>
      <c r="W122" s="10" t="s">
        <v>69</v>
      </c>
      <c r="X122" s="10" t="s">
        <v>81</v>
      </c>
      <c r="Y122" s="10" t="s">
        <v>104</v>
      </c>
      <c r="Z122" s="15">
        <f t="shared" si="3"/>
        <v>74.213541666666671</v>
      </c>
      <c r="AA122" s="15">
        <f t="shared" si="5"/>
        <v>79.108372196313567</v>
      </c>
      <c r="AB122" s="2">
        <v>119</v>
      </c>
      <c r="AC122" s="20"/>
    </row>
    <row r="123" spans="1:29" ht="14.25" x14ac:dyDescent="0.2">
      <c r="A123" s="8">
        <v>59</v>
      </c>
      <c r="B123" s="3" t="s">
        <v>311</v>
      </c>
      <c r="C123" s="3" t="s">
        <v>312</v>
      </c>
      <c r="D123" s="8" t="s">
        <v>30</v>
      </c>
      <c r="E123" s="12" t="s">
        <v>31</v>
      </c>
      <c r="F123" s="10" t="s">
        <v>137</v>
      </c>
      <c r="G123" s="10" t="s">
        <v>62</v>
      </c>
      <c r="H123" s="10" t="s">
        <v>54</v>
      </c>
      <c r="I123" s="10" t="s">
        <v>99</v>
      </c>
      <c r="J123" s="17">
        <v>77</v>
      </c>
      <c r="K123" s="18" t="s">
        <v>70</v>
      </c>
      <c r="L123" s="17">
        <v>60</v>
      </c>
      <c r="M123" s="17">
        <v>60</v>
      </c>
      <c r="N123" s="18" t="s">
        <v>71</v>
      </c>
      <c r="O123" s="18" t="s">
        <v>140</v>
      </c>
      <c r="P123" s="18" t="s">
        <v>70</v>
      </c>
      <c r="Q123" s="18" t="s">
        <v>146</v>
      </c>
      <c r="R123" s="18" t="s">
        <v>66</v>
      </c>
      <c r="S123" s="10" t="s">
        <v>50</v>
      </c>
      <c r="T123" s="10" t="s">
        <v>46</v>
      </c>
      <c r="U123" s="10" t="s">
        <v>58</v>
      </c>
      <c r="V123" s="10" t="s">
        <v>81</v>
      </c>
      <c r="W123" s="10" t="s">
        <v>41</v>
      </c>
      <c r="X123" s="10" t="s">
        <v>71</v>
      </c>
      <c r="Y123" s="10" t="s">
        <v>49</v>
      </c>
      <c r="Z123" s="15">
        <f t="shared" si="3"/>
        <v>74.036458333333329</v>
      </c>
      <c r="AA123" s="15">
        <f t="shared" si="5"/>
        <v>78.919609149455923</v>
      </c>
      <c r="AB123" s="2">
        <v>120</v>
      </c>
      <c r="AC123" s="20"/>
    </row>
    <row r="124" spans="1:29" ht="14.25" x14ac:dyDescent="0.2">
      <c r="A124" s="8">
        <v>160</v>
      </c>
      <c r="B124" s="9" t="s">
        <v>313</v>
      </c>
      <c r="C124" s="9" t="s">
        <v>314</v>
      </c>
      <c r="D124" s="8" t="s">
        <v>30</v>
      </c>
      <c r="E124" s="10" t="s">
        <v>31</v>
      </c>
      <c r="F124" s="10" t="s">
        <v>143</v>
      </c>
      <c r="G124" s="10" t="s">
        <v>137</v>
      </c>
      <c r="H124" s="10" t="s">
        <v>62</v>
      </c>
      <c r="I124" s="10" t="s">
        <v>146</v>
      </c>
      <c r="J124" s="16">
        <v>67</v>
      </c>
      <c r="K124" s="10" t="s">
        <v>42</v>
      </c>
      <c r="L124" s="16">
        <v>60</v>
      </c>
      <c r="M124" s="16">
        <v>74</v>
      </c>
      <c r="N124" s="10" t="s">
        <v>46</v>
      </c>
      <c r="O124" s="10" t="s">
        <v>78</v>
      </c>
      <c r="P124" s="10" t="s">
        <v>54</v>
      </c>
      <c r="Q124" s="10" t="s">
        <v>54</v>
      </c>
      <c r="R124" s="10" t="s">
        <v>71</v>
      </c>
      <c r="S124" s="10" t="s">
        <v>90</v>
      </c>
      <c r="T124" s="10" t="s">
        <v>62</v>
      </c>
      <c r="U124" s="10" t="s">
        <v>71</v>
      </c>
      <c r="V124" s="10" t="s">
        <v>78</v>
      </c>
      <c r="W124" s="10" t="s">
        <v>50</v>
      </c>
      <c r="X124" s="10" t="s">
        <v>46</v>
      </c>
      <c r="Y124" s="10" t="s">
        <v>100</v>
      </c>
      <c r="Z124" s="15">
        <f t="shared" si="3"/>
        <v>73.802083333333329</v>
      </c>
      <c r="AA124" s="15">
        <f t="shared" si="5"/>
        <v>78.669775705085499</v>
      </c>
      <c r="AB124" s="2">
        <v>121</v>
      </c>
      <c r="AC124" s="20"/>
    </row>
    <row r="125" spans="1:29" ht="14.25" x14ac:dyDescent="0.2">
      <c r="A125" s="8">
        <v>103</v>
      </c>
      <c r="B125" s="3" t="s">
        <v>315</v>
      </c>
      <c r="C125" s="3" t="s">
        <v>316</v>
      </c>
      <c r="D125" s="8" t="s">
        <v>30</v>
      </c>
      <c r="E125" s="11" t="s">
        <v>57</v>
      </c>
      <c r="F125" s="10" t="s">
        <v>143</v>
      </c>
      <c r="G125" s="10" t="s">
        <v>78</v>
      </c>
      <c r="H125" s="10" t="s">
        <v>71</v>
      </c>
      <c r="I125" s="10" t="s">
        <v>62</v>
      </c>
      <c r="J125" s="16">
        <v>62</v>
      </c>
      <c r="K125" s="13" t="s">
        <v>62</v>
      </c>
      <c r="L125" s="16">
        <v>63</v>
      </c>
      <c r="M125" s="16">
        <v>66</v>
      </c>
      <c r="N125" s="13" t="s">
        <v>49</v>
      </c>
      <c r="O125" s="13" t="s">
        <v>104</v>
      </c>
      <c r="P125" s="13" t="s">
        <v>49</v>
      </c>
      <c r="Q125" s="13" t="s">
        <v>62</v>
      </c>
      <c r="R125" s="13" t="s">
        <v>78</v>
      </c>
      <c r="S125" s="10" t="s">
        <v>116</v>
      </c>
      <c r="T125" s="10" t="s">
        <v>46</v>
      </c>
      <c r="U125" s="10" t="s">
        <v>44</v>
      </c>
      <c r="V125" s="10" t="s">
        <v>69</v>
      </c>
      <c r="W125" s="10" t="s">
        <v>46</v>
      </c>
      <c r="X125" s="10" t="s">
        <v>49</v>
      </c>
      <c r="Y125" s="10" t="s">
        <v>46</v>
      </c>
      <c r="Z125" s="15">
        <f t="shared" si="3"/>
        <v>73.604166666666671</v>
      </c>
      <c r="AA125" s="15">
        <f t="shared" si="5"/>
        <v>78.458805240950483</v>
      </c>
      <c r="AB125" s="2">
        <v>122</v>
      </c>
      <c r="AC125" s="20"/>
    </row>
    <row r="126" spans="1:29" ht="14.25" x14ac:dyDescent="0.2">
      <c r="A126" s="8">
        <v>28</v>
      </c>
      <c r="B126" s="3" t="s">
        <v>317</v>
      </c>
      <c r="C126" s="3" t="s">
        <v>318</v>
      </c>
      <c r="D126" s="8" t="s">
        <v>30</v>
      </c>
      <c r="E126" s="12" t="s">
        <v>57</v>
      </c>
      <c r="F126" s="10" t="s">
        <v>137</v>
      </c>
      <c r="G126" s="10" t="s">
        <v>137</v>
      </c>
      <c r="H126" s="10" t="s">
        <v>58</v>
      </c>
      <c r="I126" s="10" t="s">
        <v>46</v>
      </c>
      <c r="J126" s="17">
        <v>65</v>
      </c>
      <c r="K126" s="18" t="s">
        <v>58</v>
      </c>
      <c r="L126" s="17">
        <v>66</v>
      </c>
      <c r="M126" s="17">
        <v>60</v>
      </c>
      <c r="N126" s="18" t="s">
        <v>71</v>
      </c>
      <c r="O126" s="18" t="s">
        <v>146</v>
      </c>
      <c r="P126" s="18" t="s">
        <v>137</v>
      </c>
      <c r="Q126" s="18" t="s">
        <v>81</v>
      </c>
      <c r="R126" s="18" t="s">
        <v>54</v>
      </c>
      <c r="S126" s="10" t="s">
        <v>62</v>
      </c>
      <c r="T126" s="10" t="s">
        <v>70</v>
      </c>
      <c r="U126" s="10" t="s">
        <v>58</v>
      </c>
      <c r="V126" s="10" t="s">
        <v>78</v>
      </c>
      <c r="W126" s="10" t="s">
        <v>43</v>
      </c>
      <c r="X126" s="10" t="s">
        <v>69</v>
      </c>
      <c r="Y126" s="10" t="s">
        <v>66</v>
      </c>
      <c r="Z126" s="15">
        <f t="shared" si="3"/>
        <v>73.453125</v>
      </c>
      <c r="AA126" s="15">
        <f t="shared" si="5"/>
        <v>78.297801465689545</v>
      </c>
      <c r="AB126" s="2">
        <v>123</v>
      </c>
      <c r="AC126" s="20"/>
    </row>
    <row r="127" spans="1:29" ht="14.25" x14ac:dyDescent="0.2">
      <c r="A127" s="8">
        <v>128</v>
      </c>
      <c r="B127" s="9" t="s">
        <v>319</v>
      </c>
      <c r="C127" s="9" t="s">
        <v>320</v>
      </c>
      <c r="D127" s="8" t="s">
        <v>30</v>
      </c>
      <c r="E127" s="10" t="s">
        <v>57</v>
      </c>
      <c r="F127" s="10" t="s">
        <v>143</v>
      </c>
      <c r="G127" s="10">
        <v>88</v>
      </c>
      <c r="H127" s="10" t="s">
        <v>103</v>
      </c>
      <c r="I127" s="10" t="s">
        <v>137</v>
      </c>
      <c r="J127" s="16">
        <v>61</v>
      </c>
      <c r="K127" s="10" t="s">
        <v>62</v>
      </c>
      <c r="L127" s="16">
        <v>64</v>
      </c>
      <c r="M127" s="16">
        <v>60</v>
      </c>
      <c r="N127" s="10" t="s">
        <v>58</v>
      </c>
      <c r="O127" s="10" t="s">
        <v>146</v>
      </c>
      <c r="P127" s="10" t="s">
        <v>49</v>
      </c>
      <c r="Q127" s="10" t="s">
        <v>78</v>
      </c>
      <c r="R127" s="10" t="s">
        <v>51</v>
      </c>
      <c r="S127" s="10" t="s">
        <v>66</v>
      </c>
      <c r="T127" s="10" t="s">
        <v>104</v>
      </c>
      <c r="U127" s="10" t="s">
        <v>43</v>
      </c>
      <c r="V127" s="10" t="s">
        <v>81</v>
      </c>
      <c r="W127" s="10" t="s">
        <v>54</v>
      </c>
      <c r="X127" s="10" t="s">
        <v>42</v>
      </c>
      <c r="Y127" s="10" t="s">
        <v>58</v>
      </c>
      <c r="Z127" s="15">
        <f t="shared" si="3"/>
        <v>73.145833333333329</v>
      </c>
      <c r="AA127" s="15">
        <f t="shared" si="5"/>
        <v>77.970242060848321</v>
      </c>
      <c r="AB127" s="2">
        <v>124</v>
      </c>
      <c r="AC127" s="20"/>
    </row>
    <row r="128" spans="1:29" ht="14.25" x14ac:dyDescent="0.2">
      <c r="A128" s="8">
        <v>26</v>
      </c>
      <c r="B128" s="3" t="s">
        <v>321</v>
      </c>
      <c r="C128" s="3" t="s">
        <v>322</v>
      </c>
      <c r="D128" s="8" t="s">
        <v>30</v>
      </c>
      <c r="E128" s="12" t="s">
        <v>57</v>
      </c>
      <c r="F128" s="10" t="s">
        <v>137</v>
      </c>
      <c r="G128" s="10" t="s">
        <v>137</v>
      </c>
      <c r="H128" s="10" t="s">
        <v>107</v>
      </c>
      <c r="I128" s="10">
        <v>60</v>
      </c>
      <c r="J128" s="17">
        <v>64</v>
      </c>
      <c r="K128" s="18" t="s">
        <v>38</v>
      </c>
      <c r="L128" s="17">
        <v>64</v>
      </c>
      <c r="M128" s="17">
        <v>61</v>
      </c>
      <c r="N128" s="18" t="s">
        <v>71</v>
      </c>
      <c r="O128" s="18" t="s">
        <v>137</v>
      </c>
      <c r="P128" s="18" t="s">
        <v>104</v>
      </c>
      <c r="Q128" s="18" t="s">
        <v>78</v>
      </c>
      <c r="R128" s="18" t="s">
        <v>63</v>
      </c>
      <c r="S128" s="10" t="s">
        <v>58</v>
      </c>
      <c r="T128" s="10" t="s">
        <v>70</v>
      </c>
      <c r="U128" s="10" t="s">
        <v>46</v>
      </c>
      <c r="V128" s="10" t="s">
        <v>71</v>
      </c>
      <c r="W128" s="10" t="s">
        <v>43</v>
      </c>
      <c r="X128" s="10" t="s">
        <v>78</v>
      </c>
      <c r="Y128" s="10" t="s">
        <v>78</v>
      </c>
      <c r="Z128" s="15">
        <f t="shared" si="3"/>
        <v>72.989583333333329</v>
      </c>
      <c r="AA128" s="15">
        <f t="shared" si="5"/>
        <v>77.803686431268034</v>
      </c>
      <c r="AB128" s="2">
        <v>125</v>
      </c>
      <c r="AC128" s="20"/>
    </row>
    <row r="129" spans="1:29" ht="14.25" x14ac:dyDescent="0.2">
      <c r="A129" s="8">
        <v>62</v>
      </c>
      <c r="B129" s="3" t="s">
        <v>323</v>
      </c>
      <c r="C129" s="3" t="s">
        <v>324</v>
      </c>
      <c r="D129" s="8" t="s">
        <v>30</v>
      </c>
      <c r="E129" s="13" t="s">
        <v>57</v>
      </c>
      <c r="F129" s="10" t="s">
        <v>143</v>
      </c>
      <c r="G129" s="10">
        <v>68</v>
      </c>
      <c r="H129" s="10" t="s">
        <v>78</v>
      </c>
      <c r="I129" s="10" t="s">
        <v>177</v>
      </c>
      <c r="J129" s="16">
        <v>69</v>
      </c>
      <c r="K129" s="13" t="s">
        <v>49</v>
      </c>
      <c r="L129" s="16">
        <v>63</v>
      </c>
      <c r="M129" s="16">
        <v>68</v>
      </c>
      <c r="N129" s="13" t="s">
        <v>103</v>
      </c>
      <c r="O129" s="13" t="s">
        <v>104</v>
      </c>
      <c r="P129" s="13" t="s">
        <v>49</v>
      </c>
      <c r="Q129" s="13" t="s">
        <v>137</v>
      </c>
      <c r="R129" s="13" t="s">
        <v>78</v>
      </c>
      <c r="S129" s="10" t="s">
        <v>62</v>
      </c>
      <c r="T129" s="10" t="s">
        <v>107</v>
      </c>
      <c r="U129" s="10" t="s">
        <v>44</v>
      </c>
      <c r="V129" s="10" t="s">
        <v>50</v>
      </c>
      <c r="W129" s="10" t="s">
        <v>50</v>
      </c>
      <c r="X129" s="10" t="s">
        <v>54</v>
      </c>
      <c r="Y129" s="10" t="s">
        <v>42</v>
      </c>
      <c r="Z129" s="15">
        <f t="shared" si="3"/>
        <v>72.953125</v>
      </c>
      <c r="AA129" s="15">
        <f t="shared" si="5"/>
        <v>77.764823451032655</v>
      </c>
      <c r="AB129" s="2">
        <v>126</v>
      </c>
      <c r="AC129" s="20"/>
    </row>
    <row r="130" spans="1:29" ht="14.25" x14ac:dyDescent="0.2">
      <c r="A130" s="8">
        <v>14</v>
      </c>
      <c r="B130" s="3" t="s">
        <v>325</v>
      </c>
      <c r="C130" s="3" t="s">
        <v>326</v>
      </c>
      <c r="D130" s="8" t="s">
        <v>30</v>
      </c>
      <c r="E130" s="12" t="s">
        <v>57</v>
      </c>
      <c r="F130" s="10" t="s">
        <v>137</v>
      </c>
      <c r="G130" s="10" t="s">
        <v>143</v>
      </c>
      <c r="H130" s="10" t="s">
        <v>78</v>
      </c>
      <c r="I130" s="10" t="s">
        <v>137</v>
      </c>
      <c r="J130" s="17">
        <v>70</v>
      </c>
      <c r="K130" s="18" t="s">
        <v>54</v>
      </c>
      <c r="L130" s="17">
        <v>69</v>
      </c>
      <c r="M130" s="17">
        <v>64</v>
      </c>
      <c r="N130" s="18" t="s">
        <v>50</v>
      </c>
      <c r="O130" s="18" t="s">
        <v>140</v>
      </c>
      <c r="P130" s="18" t="s">
        <v>104</v>
      </c>
      <c r="Q130" s="18" t="s">
        <v>137</v>
      </c>
      <c r="R130" s="18" t="s">
        <v>62</v>
      </c>
      <c r="S130" s="10" t="s">
        <v>107</v>
      </c>
      <c r="T130" s="10" t="s">
        <v>69</v>
      </c>
      <c r="U130" s="10" t="s">
        <v>71</v>
      </c>
      <c r="V130" s="10" t="s">
        <v>100</v>
      </c>
      <c r="W130" s="10" t="s">
        <v>41</v>
      </c>
      <c r="X130" s="10" t="s">
        <v>41</v>
      </c>
      <c r="Y130" s="10" t="s">
        <v>43</v>
      </c>
      <c r="Z130" s="15">
        <f t="shared" si="3"/>
        <v>72.833333333333329</v>
      </c>
      <c r="AA130" s="15">
        <f t="shared" si="5"/>
        <v>77.637130801687761</v>
      </c>
      <c r="AB130" s="2">
        <v>127</v>
      </c>
      <c r="AC130" s="20"/>
    </row>
    <row r="131" spans="1:29" ht="14.25" x14ac:dyDescent="0.2">
      <c r="A131" s="8">
        <v>25</v>
      </c>
      <c r="B131" s="3" t="s">
        <v>327</v>
      </c>
      <c r="C131" s="3" t="s">
        <v>328</v>
      </c>
      <c r="D131" s="8" t="s">
        <v>30</v>
      </c>
      <c r="E131" s="12" t="s">
        <v>57</v>
      </c>
      <c r="F131" s="10" t="s">
        <v>137</v>
      </c>
      <c r="G131" s="10" t="s">
        <v>104</v>
      </c>
      <c r="H131" s="10" t="s">
        <v>70</v>
      </c>
      <c r="I131" s="10" t="s">
        <v>46</v>
      </c>
      <c r="J131" s="17">
        <v>65</v>
      </c>
      <c r="K131" s="18" t="s">
        <v>54</v>
      </c>
      <c r="L131" s="17">
        <v>61</v>
      </c>
      <c r="M131" s="17">
        <v>61</v>
      </c>
      <c r="N131" s="18" t="s">
        <v>49</v>
      </c>
      <c r="O131" s="18" t="s">
        <v>137</v>
      </c>
      <c r="P131" s="18" t="s">
        <v>143</v>
      </c>
      <c r="Q131" s="18" t="s">
        <v>137</v>
      </c>
      <c r="R131" s="18" t="s">
        <v>42</v>
      </c>
      <c r="S131" s="10" t="s">
        <v>66</v>
      </c>
      <c r="T131" s="10" t="s">
        <v>46</v>
      </c>
      <c r="U131" s="10" t="s">
        <v>49</v>
      </c>
      <c r="V131" s="10" t="s">
        <v>103</v>
      </c>
      <c r="W131" s="10" t="s">
        <v>63</v>
      </c>
      <c r="X131" s="10" t="s">
        <v>43</v>
      </c>
      <c r="Y131" s="10" t="s">
        <v>36</v>
      </c>
      <c r="Z131" s="15">
        <f t="shared" si="3"/>
        <v>72.776041666666671</v>
      </c>
      <c r="AA131" s="15">
        <f t="shared" si="5"/>
        <v>77.576060404174996</v>
      </c>
      <c r="AB131" s="2">
        <v>128</v>
      </c>
      <c r="AC131" s="20"/>
    </row>
    <row r="132" spans="1:29" ht="14.25" x14ac:dyDescent="0.2">
      <c r="A132" s="8">
        <v>140</v>
      </c>
      <c r="B132" s="9" t="s">
        <v>329</v>
      </c>
      <c r="C132" s="9" t="s">
        <v>330</v>
      </c>
      <c r="D132" s="8" t="s">
        <v>30</v>
      </c>
      <c r="E132" s="10" t="s">
        <v>57</v>
      </c>
      <c r="F132" s="10" t="s">
        <v>143</v>
      </c>
      <c r="G132" s="10">
        <v>80</v>
      </c>
      <c r="H132" s="10" t="s">
        <v>116</v>
      </c>
      <c r="I132" s="10" t="s">
        <v>140</v>
      </c>
      <c r="J132" s="16">
        <v>71</v>
      </c>
      <c r="K132" s="10" t="s">
        <v>104</v>
      </c>
      <c r="L132" s="16">
        <v>67</v>
      </c>
      <c r="M132" s="16">
        <v>60</v>
      </c>
      <c r="N132" s="10" t="s">
        <v>69</v>
      </c>
      <c r="O132" s="10">
        <v>60</v>
      </c>
      <c r="P132" s="10" t="s">
        <v>58</v>
      </c>
      <c r="Q132" s="10" t="s">
        <v>81</v>
      </c>
      <c r="R132" s="10" t="s">
        <v>46</v>
      </c>
      <c r="S132" s="10" t="s">
        <v>49</v>
      </c>
      <c r="T132" s="10" t="s">
        <v>78</v>
      </c>
      <c r="U132" s="10" t="s">
        <v>45</v>
      </c>
      <c r="V132" s="10" t="s">
        <v>49</v>
      </c>
      <c r="W132" s="10" t="s">
        <v>43</v>
      </c>
      <c r="X132" s="10" t="s">
        <v>49</v>
      </c>
      <c r="Y132" s="10" t="s">
        <v>58</v>
      </c>
      <c r="Z132" s="15">
        <f t="shared" ref="Z132:Z163" si="6">(F132*6.5+G132*4+H132*6+I132*7+J132*6+K132*6+L132*6+M132*2.5+N132*3.5+O132*4.5+P132*3.5+Q132*5.5+R132*5.5+S132*5.5+T132*5+U132*2+V132*4+W132*5+X132*5+Y132*3)/96</f>
        <v>72.770833333333329</v>
      </c>
      <c r="AA132" s="15">
        <f t="shared" si="5"/>
        <v>77.570508549855646</v>
      </c>
      <c r="AB132" s="2">
        <v>129</v>
      </c>
      <c r="AC132" s="20"/>
    </row>
    <row r="133" spans="1:29" ht="14.25" x14ac:dyDescent="0.2">
      <c r="A133" s="8">
        <v>41</v>
      </c>
      <c r="B133" s="3" t="s">
        <v>331</v>
      </c>
      <c r="C133" s="3" t="s">
        <v>332</v>
      </c>
      <c r="D133" s="8" t="s">
        <v>30</v>
      </c>
      <c r="E133" s="12" t="s">
        <v>57</v>
      </c>
      <c r="F133" s="10" t="s">
        <v>137</v>
      </c>
      <c r="G133" s="10">
        <v>62</v>
      </c>
      <c r="H133" s="10" t="s">
        <v>100</v>
      </c>
      <c r="I133" s="10" t="s">
        <v>137</v>
      </c>
      <c r="J133" s="17">
        <v>76</v>
      </c>
      <c r="K133" s="18" t="s">
        <v>58</v>
      </c>
      <c r="L133" s="17">
        <v>62</v>
      </c>
      <c r="M133" s="17">
        <v>60</v>
      </c>
      <c r="N133" s="18" t="s">
        <v>51</v>
      </c>
      <c r="O133" s="18" t="s">
        <v>143</v>
      </c>
      <c r="P133" s="18" t="s">
        <v>90</v>
      </c>
      <c r="Q133" s="18" t="s">
        <v>146</v>
      </c>
      <c r="R133" s="18" t="s">
        <v>63</v>
      </c>
      <c r="S133" s="10" t="s">
        <v>46</v>
      </c>
      <c r="T133" s="10" t="s">
        <v>66</v>
      </c>
      <c r="U133" s="10" t="s">
        <v>49</v>
      </c>
      <c r="V133" s="10" t="s">
        <v>107</v>
      </c>
      <c r="W133" s="10" t="s">
        <v>36</v>
      </c>
      <c r="X133" s="10" t="s">
        <v>50</v>
      </c>
      <c r="Y133" s="10" t="s">
        <v>66</v>
      </c>
      <c r="Z133" s="15">
        <f t="shared" si="6"/>
        <v>72.723958333333329</v>
      </c>
      <c r="AA133" s="15">
        <f t="shared" ref="AA133:AA163" si="7">(Z133/93.8125)*100</f>
        <v>77.520541860981567</v>
      </c>
      <c r="AB133" s="2">
        <v>130</v>
      </c>
      <c r="AC133" s="20"/>
    </row>
    <row r="134" spans="1:29" ht="14.25" x14ac:dyDescent="0.2">
      <c r="A134" s="8">
        <v>127</v>
      </c>
      <c r="B134" s="9" t="s">
        <v>333</v>
      </c>
      <c r="C134" s="9" t="s">
        <v>334</v>
      </c>
      <c r="D134" s="8" t="s">
        <v>30</v>
      </c>
      <c r="E134" s="10" t="s">
        <v>57</v>
      </c>
      <c r="F134" s="10" t="s">
        <v>100</v>
      </c>
      <c r="G134" s="10" t="s">
        <v>90</v>
      </c>
      <c r="H134" s="10" t="s">
        <v>42</v>
      </c>
      <c r="I134" s="10" t="s">
        <v>81</v>
      </c>
      <c r="J134" s="16">
        <v>67</v>
      </c>
      <c r="K134" s="10" t="s">
        <v>90</v>
      </c>
      <c r="L134" s="16">
        <v>67</v>
      </c>
      <c r="M134" s="16">
        <v>61</v>
      </c>
      <c r="N134" s="10" t="s">
        <v>62</v>
      </c>
      <c r="O134" s="10" t="s">
        <v>104</v>
      </c>
      <c r="P134" s="10" t="s">
        <v>100</v>
      </c>
      <c r="Q134" s="10" t="s">
        <v>49</v>
      </c>
      <c r="R134" s="10" t="s">
        <v>78</v>
      </c>
      <c r="S134" s="10" t="s">
        <v>62</v>
      </c>
      <c r="T134" s="10" t="s">
        <v>70</v>
      </c>
      <c r="U134" s="10" t="s">
        <v>36</v>
      </c>
      <c r="V134" s="10" t="s">
        <v>107</v>
      </c>
      <c r="W134" s="10" t="s">
        <v>69</v>
      </c>
      <c r="X134" s="10" t="s">
        <v>162</v>
      </c>
      <c r="Y134" s="10" t="s">
        <v>177</v>
      </c>
      <c r="Z134" s="15">
        <f t="shared" si="6"/>
        <v>72.505208333333329</v>
      </c>
      <c r="AA134" s="15">
        <f t="shared" si="7"/>
        <v>77.287363979569164</v>
      </c>
      <c r="AB134" s="2">
        <v>131</v>
      </c>
      <c r="AC134" s="20"/>
    </row>
    <row r="135" spans="1:29" ht="14.25" x14ac:dyDescent="0.2">
      <c r="A135" s="8">
        <v>35</v>
      </c>
      <c r="B135" s="3" t="s">
        <v>335</v>
      </c>
      <c r="C135" s="3" t="s">
        <v>336</v>
      </c>
      <c r="D135" s="8" t="s">
        <v>30</v>
      </c>
      <c r="E135" s="12" t="s">
        <v>31</v>
      </c>
      <c r="F135" s="10" t="s">
        <v>140</v>
      </c>
      <c r="G135" s="10" t="s">
        <v>100</v>
      </c>
      <c r="H135" s="10" t="s">
        <v>71</v>
      </c>
      <c r="I135" s="10" t="s">
        <v>50</v>
      </c>
      <c r="J135" s="17">
        <v>60</v>
      </c>
      <c r="K135" s="18" t="s">
        <v>107</v>
      </c>
      <c r="L135" s="17">
        <v>60</v>
      </c>
      <c r="M135" s="17">
        <v>61</v>
      </c>
      <c r="N135" s="18">
        <v>82</v>
      </c>
      <c r="O135" s="18" t="s">
        <v>137</v>
      </c>
      <c r="P135" s="18" t="s">
        <v>162</v>
      </c>
      <c r="Q135" s="18" t="s">
        <v>140</v>
      </c>
      <c r="R135" s="18" t="s">
        <v>42</v>
      </c>
      <c r="S135" s="10" t="s">
        <v>66</v>
      </c>
      <c r="T135" s="10" t="s">
        <v>90</v>
      </c>
      <c r="U135" s="10" t="s">
        <v>71</v>
      </c>
      <c r="V135" s="10" t="s">
        <v>50</v>
      </c>
      <c r="W135" s="10" t="s">
        <v>51</v>
      </c>
      <c r="X135" s="10" t="s">
        <v>81</v>
      </c>
      <c r="Y135" s="10" t="s">
        <v>162</v>
      </c>
      <c r="Z135" s="15">
        <f t="shared" si="6"/>
        <v>72.255208333333329</v>
      </c>
      <c r="AA135" s="15">
        <f t="shared" si="7"/>
        <v>77.020874972240733</v>
      </c>
      <c r="AB135" s="2">
        <v>132</v>
      </c>
      <c r="AC135" s="20"/>
    </row>
    <row r="136" spans="1:29" ht="14.25" x14ac:dyDescent="0.2">
      <c r="A136" s="8">
        <v>141</v>
      </c>
      <c r="B136" s="9" t="s">
        <v>337</v>
      </c>
      <c r="C136" s="9" t="s">
        <v>338</v>
      </c>
      <c r="D136" s="8" t="s">
        <v>30</v>
      </c>
      <c r="E136" s="10" t="s">
        <v>57</v>
      </c>
      <c r="F136" s="10" t="s">
        <v>143</v>
      </c>
      <c r="G136" s="10">
        <v>87</v>
      </c>
      <c r="H136" s="10">
        <v>62</v>
      </c>
      <c r="I136" s="10" t="s">
        <v>137</v>
      </c>
      <c r="J136" s="16">
        <v>66</v>
      </c>
      <c r="K136" s="10" t="s">
        <v>46</v>
      </c>
      <c r="L136" s="16">
        <v>70</v>
      </c>
      <c r="M136" s="16">
        <v>82</v>
      </c>
      <c r="N136" s="10" t="s">
        <v>50</v>
      </c>
      <c r="O136" s="10" t="s">
        <v>81</v>
      </c>
      <c r="P136" s="10" t="s">
        <v>103</v>
      </c>
      <c r="Q136" s="10" t="s">
        <v>100</v>
      </c>
      <c r="R136" s="10" t="s">
        <v>44</v>
      </c>
      <c r="S136" s="10" t="s">
        <v>54</v>
      </c>
      <c r="T136" s="10" t="s">
        <v>339</v>
      </c>
      <c r="U136" s="10" t="s">
        <v>63</v>
      </c>
      <c r="V136" s="10" t="s">
        <v>49</v>
      </c>
      <c r="W136" s="10" t="s">
        <v>42</v>
      </c>
      <c r="X136" s="10" t="s">
        <v>104</v>
      </c>
      <c r="Y136" s="10" t="s">
        <v>90</v>
      </c>
      <c r="Z136" s="15">
        <f t="shared" si="6"/>
        <v>72.244791666666671</v>
      </c>
      <c r="AA136" s="15">
        <f t="shared" si="7"/>
        <v>77.009771263602047</v>
      </c>
      <c r="AB136" s="2">
        <v>133</v>
      </c>
      <c r="AC136" s="20"/>
    </row>
    <row r="137" spans="1:29" ht="14.25" x14ac:dyDescent="0.2">
      <c r="A137" s="8">
        <v>5</v>
      </c>
      <c r="B137" s="25" t="s">
        <v>340</v>
      </c>
      <c r="C137" s="10" t="s">
        <v>341</v>
      </c>
      <c r="D137" s="8" t="s">
        <v>30</v>
      </c>
      <c r="E137" s="10" t="s">
        <v>57</v>
      </c>
      <c r="F137" s="21">
        <v>78</v>
      </c>
      <c r="G137" s="21">
        <v>90</v>
      </c>
      <c r="H137" s="10">
        <v>85</v>
      </c>
      <c r="I137" s="21">
        <v>60</v>
      </c>
      <c r="J137" s="17">
        <v>62</v>
      </c>
      <c r="K137" s="3">
        <v>69</v>
      </c>
      <c r="L137" s="17">
        <v>60</v>
      </c>
      <c r="M137" s="17">
        <v>60</v>
      </c>
      <c r="N137" s="3">
        <v>78</v>
      </c>
      <c r="O137" s="3">
        <v>65</v>
      </c>
      <c r="P137" s="3" t="s">
        <v>342</v>
      </c>
      <c r="Q137" s="3" t="s">
        <v>49</v>
      </c>
      <c r="R137" s="3" t="s">
        <v>62</v>
      </c>
      <c r="S137" s="10" t="s">
        <v>49</v>
      </c>
      <c r="T137" s="10" t="s">
        <v>137</v>
      </c>
      <c r="U137" s="10" t="s">
        <v>51</v>
      </c>
      <c r="V137" s="10" t="s">
        <v>49</v>
      </c>
      <c r="W137" s="10" t="s">
        <v>69</v>
      </c>
      <c r="X137" s="10" t="s">
        <v>69</v>
      </c>
      <c r="Y137" s="10" t="s">
        <v>90</v>
      </c>
      <c r="Z137" s="15">
        <f t="shared" si="6"/>
        <v>72.036458333333329</v>
      </c>
      <c r="AA137" s="15">
        <f t="shared" si="7"/>
        <v>76.787697090828331</v>
      </c>
      <c r="AB137" s="2">
        <v>134</v>
      </c>
      <c r="AC137" s="20"/>
    </row>
    <row r="138" spans="1:29" ht="14.25" x14ac:dyDescent="0.2">
      <c r="A138" s="8">
        <v>81</v>
      </c>
      <c r="B138" s="3" t="s">
        <v>343</v>
      </c>
      <c r="C138" s="3" t="s">
        <v>344</v>
      </c>
      <c r="D138" s="8" t="s">
        <v>30</v>
      </c>
      <c r="E138" s="11" t="s">
        <v>31</v>
      </c>
      <c r="F138" s="10" t="s">
        <v>137</v>
      </c>
      <c r="G138" s="10" t="s">
        <v>146</v>
      </c>
      <c r="H138" s="10" t="s">
        <v>46</v>
      </c>
      <c r="I138" s="10" t="s">
        <v>90</v>
      </c>
      <c r="J138" s="16">
        <v>62</v>
      </c>
      <c r="K138" s="13" t="s">
        <v>78</v>
      </c>
      <c r="L138" s="16">
        <v>83</v>
      </c>
      <c r="M138" s="16">
        <v>71</v>
      </c>
      <c r="N138" s="13" t="s">
        <v>62</v>
      </c>
      <c r="O138" s="13" t="s">
        <v>90</v>
      </c>
      <c r="P138" s="13" t="s">
        <v>49</v>
      </c>
      <c r="Q138" s="13" t="s">
        <v>143</v>
      </c>
      <c r="R138" s="13" t="s">
        <v>90</v>
      </c>
      <c r="S138" s="10" t="s">
        <v>71</v>
      </c>
      <c r="T138" s="10" t="s">
        <v>66</v>
      </c>
      <c r="U138" s="10" t="s">
        <v>107</v>
      </c>
      <c r="V138" s="10" t="s">
        <v>81</v>
      </c>
      <c r="W138" s="10" t="s">
        <v>90</v>
      </c>
      <c r="X138" s="10" t="s">
        <v>100</v>
      </c>
      <c r="Y138" s="10" t="s">
        <v>107</v>
      </c>
      <c r="Z138" s="15">
        <f t="shared" si="6"/>
        <v>71.984375</v>
      </c>
      <c r="AA138" s="15">
        <f t="shared" si="7"/>
        <v>76.732178547634916</v>
      </c>
      <c r="AB138" s="2">
        <v>135</v>
      </c>
      <c r="AC138" s="20"/>
    </row>
    <row r="139" spans="1:29" ht="14.25" x14ac:dyDescent="0.2">
      <c r="A139" s="8">
        <v>95</v>
      </c>
      <c r="B139" s="3" t="s">
        <v>345</v>
      </c>
      <c r="C139" s="3" t="s">
        <v>346</v>
      </c>
      <c r="D139" s="8" t="s">
        <v>30</v>
      </c>
      <c r="E139" s="11" t="s">
        <v>31</v>
      </c>
      <c r="F139" s="10" t="s">
        <v>137</v>
      </c>
      <c r="G139" s="10" t="s">
        <v>137</v>
      </c>
      <c r="H139" s="10" t="s">
        <v>81</v>
      </c>
      <c r="I139" s="10" t="s">
        <v>162</v>
      </c>
      <c r="J139" s="16">
        <v>60</v>
      </c>
      <c r="K139" s="13" t="s">
        <v>46</v>
      </c>
      <c r="L139" s="16">
        <v>75</v>
      </c>
      <c r="M139" s="16">
        <v>67</v>
      </c>
      <c r="N139" s="13" t="s">
        <v>103</v>
      </c>
      <c r="O139" s="13" t="s">
        <v>103</v>
      </c>
      <c r="P139" s="13" t="s">
        <v>81</v>
      </c>
      <c r="Q139" s="13" t="s">
        <v>99</v>
      </c>
      <c r="R139" s="13" t="s">
        <v>70</v>
      </c>
      <c r="S139" s="10" t="s">
        <v>51</v>
      </c>
      <c r="T139" s="10" t="s">
        <v>107</v>
      </c>
      <c r="U139" s="10" t="s">
        <v>58</v>
      </c>
      <c r="V139" s="10" t="s">
        <v>58</v>
      </c>
      <c r="W139" s="10" t="s">
        <v>38</v>
      </c>
      <c r="X139" s="10" t="s">
        <v>62</v>
      </c>
      <c r="Y139" s="10" t="s">
        <v>90</v>
      </c>
      <c r="Z139" s="15">
        <f t="shared" si="6"/>
        <v>71.838541666666671</v>
      </c>
      <c r="AA139" s="15">
        <f t="shared" si="7"/>
        <v>76.576726626693329</v>
      </c>
      <c r="AB139" s="2">
        <v>136</v>
      </c>
      <c r="AC139" s="20"/>
    </row>
    <row r="140" spans="1:29" ht="14.25" x14ac:dyDescent="0.2">
      <c r="A140" s="8">
        <v>114</v>
      </c>
      <c r="B140" s="9" t="s">
        <v>347</v>
      </c>
      <c r="C140" s="9" t="s">
        <v>348</v>
      </c>
      <c r="D140" s="8" t="s">
        <v>30</v>
      </c>
      <c r="E140" s="10" t="s">
        <v>57</v>
      </c>
      <c r="F140" s="10" t="s">
        <v>146</v>
      </c>
      <c r="G140" s="10">
        <v>88</v>
      </c>
      <c r="H140" s="10" t="s">
        <v>177</v>
      </c>
      <c r="I140" s="10" t="s">
        <v>137</v>
      </c>
      <c r="J140" s="16">
        <v>68.5</v>
      </c>
      <c r="K140" s="10">
        <v>68</v>
      </c>
      <c r="L140" s="16">
        <v>62</v>
      </c>
      <c r="M140" s="16">
        <v>60</v>
      </c>
      <c r="N140" s="10" t="s">
        <v>69</v>
      </c>
      <c r="O140" s="10" t="s">
        <v>137</v>
      </c>
      <c r="P140" s="10" t="s">
        <v>116</v>
      </c>
      <c r="Q140" s="10" t="s">
        <v>116</v>
      </c>
      <c r="R140" s="10" t="s">
        <v>69</v>
      </c>
      <c r="S140" s="10" t="s">
        <v>42</v>
      </c>
      <c r="T140" s="10" t="s">
        <v>62</v>
      </c>
      <c r="U140" s="10" t="s">
        <v>43</v>
      </c>
      <c r="V140" s="10" t="s">
        <v>62</v>
      </c>
      <c r="W140" s="10" t="s">
        <v>54</v>
      </c>
      <c r="X140" s="10" t="s">
        <v>42</v>
      </c>
      <c r="Y140" s="10" t="s">
        <v>66</v>
      </c>
      <c r="Z140" s="15">
        <f t="shared" si="6"/>
        <v>71.8125</v>
      </c>
      <c r="AA140" s="15">
        <f t="shared" si="7"/>
        <v>76.548967355096593</v>
      </c>
      <c r="AB140" s="2">
        <v>137</v>
      </c>
      <c r="AC140" s="20"/>
    </row>
    <row r="141" spans="1:29" ht="14.25" x14ac:dyDescent="0.2">
      <c r="A141" s="8">
        <v>45</v>
      </c>
      <c r="B141" s="3" t="s">
        <v>349</v>
      </c>
      <c r="C141" s="3" t="s">
        <v>350</v>
      </c>
      <c r="D141" s="8" t="s">
        <v>30</v>
      </c>
      <c r="E141" s="12" t="s">
        <v>31</v>
      </c>
      <c r="F141" s="10" t="s">
        <v>137</v>
      </c>
      <c r="G141" s="10" t="s">
        <v>140</v>
      </c>
      <c r="H141" s="10" t="s">
        <v>62</v>
      </c>
      <c r="I141" s="10" t="s">
        <v>137</v>
      </c>
      <c r="J141" s="17">
        <v>74</v>
      </c>
      <c r="K141" s="18" t="s">
        <v>78</v>
      </c>
      <c r="L141" s="17">
        <v>70</v>
      </c>
      <c r="M141" s="17">
        <v>62</v>
      </c>
      <c r="N141" s="18" t="s">
        <v>71</v>
      </c>
      <c r="O141" s="18" t="s">
        <v>107</v>
      </c>
      <c r="P141" s="18">
        <v>60</v>
      </c>
      <c r="Q141" s="18" t="s">
        <v>146</v>
      </c>
      <c r="R141" s="18" t="s">
        <v>103</v>
      </c>
      <c r="S141" s="10" t="s">
        <v>66</v>
      </c>
      <c r="T141" s="10" t="s">
        <v>103</v>
      </c>
      <c r="U141" s="10" t="s">
        <v>66</v>
      </c>
      <c r="V141" s="10" t="s">
        <v>71</v>
      </c>
      <c r="W141" s="10" t="s">
        <v>58</v>
      </c>
      <c r="X141" s="10" t="s">
        <v>62</v>
      </c>
      <c r="Y141" s="10" t="s">
        <v>58</v>
      </c>
      <c r="Z141" s="15">
        <f t="shared" si="6"/>
        <v>71.729166666666671</v>
      </c>
      <c r="AA141" s="15">
        <f t="shared" si="7"/>
        <v>76.460137685987135</v>
      </c>
      <c r="AB141" s="2">
        <v>138</v>
      </c>
      <c r="AC141" s="20"/>
    </row>
    <row r="142" spans="1:29" ht="14.25" x14ac:dyDescent="0.2">
      <c r="A142" s="8">
        <v>47</v>
      </c>
      <c r="B142" s="3" t="s">
        <v>351</v>
      </c>
      <c r="C142" s="3" t="s">
        <v>352</v>
      </c>
      <c r="D142" s="8" t="s">
        <v>30</v>
      </c>
      <c r="E142" s="12" t="s">
        <v>31</v>
      </c>
      <c r="F142" s="10" t="s">
        <v>137</v>
      </c>
      <c r="G142" s="10" t="s">
        <v>137</v>
      </c>
      <c r="H142" s="10" t="s">
        <v>78</v>
      </c>
      <c r="I142" s="10" t="s">
        <v>99</v>
      </c>
      <c r="J142" s="17">
        <v>85</v>
      </c>
      <c r="K142" s="18" t="s">
        <v>51</v>
      </c>
      <c r="L142" s="17">
        <v>71</v>
      </c>
      <c r="M142" s="17">
        <v>70</v>
      </c>
      <c r="N142" s="18" t="s">
        <v>66</v>
      </c>
      <c r="O142" s="18" t="s">
        <v>146</v>
      </c>
      <c r="P142" s="18" t="s">
        <v>103</v>
      </c>
      <c r="Q142" s="18" t="s">
        <v>99</v>
      </c>
      <c r="R142" s="18" t="s">
        <v>66</v>
      </c>
      <c r="S142" s="10" t="s">
        <v>46</v>
      </c>
      <c r="T142" s="10" t="s">
        <v>50</v>
      </c>
      <c r="U142" s="10" t="s">
        <v>54</v>
      </c>
      <c r="V142" s="10" t="s">
        <v>353</v>
      </c>
      <c r="W142" s="10" t="s">
        <v>58</v>
      </c>
      <c r="X142" s="10" t="s">
        <v>54</v>
      </c>
      <c r="Y142" s="10" t="s">
        <v>71</v>
      </c>
      <c r="Z142" s="15">
        <f t="shared" si="6"/>
        <v>71.713541666666671</v>
      </c>
      <c r="AA142" s="15">
        <f t="shared" si="7"/>
        <v>76.443482123029099</v>
      </c>
      <c r="AB142" s="2">
        <v>139</v>
      </c>
      <c r="AC142" s="20"/>
    </row>
    <row r="143" spans="1:29" ht="14.25" x14ac:dyDescent="0.2">
      <c r="A143" s="8">
        <v>113</v>
      </c>
      <c r="B143" s="9" t="s">
        <v>354</v>
      </c>
      <c r="C143" s="9" t="s">
        <v>355</v>
      </c>
      <c r="D143" s="8" t="s">
        <v>30</v>
      </c>
      <c r="E143" s="10" t="s">
        <v>57</v>
      </c>
      <c r="F143" s="10" t="s">
        <v>137</v>
      </c>
      <c r="G143" s="10">
        <v>88</v>
      </c>
      <c r="H143" s="10" t="s">
        <v>78</v>
      </c>
      <c r="I143" s="10" t="s">
        <v>99</v>
      </c>
      <c r="J143" s="16">
        <v>62</v>
      </c>
      <c r="K143" s="10" t="s">
        <v>81</v>
      </c>
      <c r="L143" s="16">
        <v>62</v>
      </c>
      <c r="M143" s="16">
        <v>62</v>
      </c>
      <c r="N143" s="10" t="s">
        <v>146</v>
      </c>
      <c r="O143" s="10" t="s">
        <v>143</v>
      </c>
      <c r="P143" s="10" t="s">
        <v>43</v>
      </c>
      <c r="Q143" s="10" t="s">
        <v>62</v>
      </c>
      <c r="R143" s="10" t="s">
        <v>46</v>
      </c>
      <c r="S143" s="10" t="s">
        <v>46</v>
      </c>
      <c r="T143" s="10" t="s">
        <v>107</v>
      </c>
      <c r="U143" s="10" t="s">
        <v>49</v>
      </c>
      <c r="V143" s="10" t="s">
        <v>46</v>
      </c>
      <c r="W143" s="10" t="s">
        <v>69</v>
      </c>
      <c r="X143" s="10" t="s">
        <v>62</v>
      </c>
      <c r="Y143" s="10" t="s">
        <v>46</v>
      </c>
      <c r="Z143" s="15">
        <f t="shared" si="6"/>
        <v>71.630208333333329</v>
      </c>
      <c r="AA143" s="15">
        <f t="shared" si="7"/>
        <v>76.354652453919599</v>
      </c>
      <c r="AB143" s="2">
        <v>140</v>
      </c>
      <c r="AC143" s="20"/>
    </row>
    <row r="144" spans="1:29" ht="14.25" x14ac:dyDescent="0.2">
      <c r="A144" s="8">
        <v>39</v>
      </c>
      <c r="B144" s="3" t="s">
        <v>356</v>
      </c>
      <c r="C144" s="3" t="s">
        <v>357</v>
      </c>
      <c r="D144" s="8" t="s">
        <v>30</v>
      </c>
      <c r="E144" s="12" t="s">
        <v>57</v>
      </c>
      <c r="F144" s="10" t="s">
        <v>137</v>
      </c>
      <c r="G144" s="10" t="s">
        <v>137</v>
      </c>
      <c r="H144" s="10" t="s">
        <v>63</v>
      </c>
      <c r="I144" s="10" t="s">
        <v>137</v>
      </c>
      <c r="J144" s="17">
        <v>60</v>
      </c>
      <c r="K144" s="18">
        <v>86</v>
      </c>
      <c r="L144" s="17">
        <v>60</v>
      </c>
      <c r="M144" s="17">
        <v>60</v>
      </c>
      <c r="N144" s="18">
        <v>80</v>
      </c>
      <c r="O144" s="18">
        <v>66</v>
      </c>
      <c r="P144" s="18" t="s">
        <v>143</v>
      </c>
      <c r="Q144" s="18" t="s">
        <v>103</v>
      </c>
      <c r="R144" s="18" t="s">
        <v>49</v>
      </c>
      <c r="S144" s="10" t="s">
        <v>146</v>
      </c>
      <c r="T144" s="10" t="s">
        <v>137</v>
      </c>
      <c r="U144" s="10" t="s">
        <v>62</v>
      </c>
      <c r="V144" s="10" t="s">
        <v>36</v>
      </c>
      <c r="W144" s="10" t="s">
        <v>43</v>
      </c>
      <c r="X144" s="10" t="s">
        <v>49</v>
      </c>
      <c r="Y144" s="10" t="s">
        <v>54</v>
      </c>
      <c r="Z144" s="15">
        <f t="shared" si="6"/>
        <v>71.421875</v>
      </c>
      <c r="AA144" s="15">
        <f t="shared" si="7"/>
        <v>76.132578281145896</v>
      </c>
      <c r="AB144" s="2">
        <v>141</v>
      </c>
      <c r="AC144" s="20"/>
    </row>
    <row r="145" spans="1:29" ht="14.25" x14ac:dyDescent="0.2">
      <c r="A145" s="8">
        <v>40</v>
      </c>
      <c r="B145" s="3" t="s">
        <v>358</v>
      </c>
      <c r="C145" s="3" t="s">
        <v>359</v>
      </c>
      <c r="D145" s="8" t="s">
        <v>30</v>
      </c>
      <c r="E145" s="12" t="s">
        <v>57</v>
      </c>
      <c r="F145" s="10" t="s">
        <v>137</v>
      </c>
      <c r="G145" s="10" t="s">
        <v>137</v>
      </c>
      <c r="H145" s="10" t="s">
        <v>36</v>
      </c>
      <c r="I145" s="10" t="s">
        <v>116</v>
      </c>
      <c r="J145" s="17">
        <v>65</v>
      </c>
      <c r="K145" s="18" t="s">
        <v>62</v>
      </c>
      <c r="L145" s="17">
        <v>60</v>
      </c>
      <c r="M145" s="17">
        <v>71</v>
      </c>
      <c r="N145" s="18" t="s">
        <v>50</v>
      </c>
      <c r="O145" s="18" t="s">
        <v>177</v>
      </c>
      <c r="P145" s="18" t="s">
        <v>137</v>
      </c>
      <c r="Q145" s="18" t="s">
        <v>100</v>
      </c>
      <c r="R145" s="18" t="s">
        <v>42</v>
      </c>
      <c r="S145" s="10" t="s">
        <v>46</v>
      </c>
      <c r="T145" s="10" t="s">
        <v>103</v>
      </c>
      <c r="U145" s="10" t="s">
        <v>78</v>
      </c>
      <c r="V145" s="10" t="s">
        <v>78</v>
      </c>
      <c r="W145" s="10" t="s">
        <v>70</v>
      </c>
      <c r="X145" s="10" t="s">
        <v>90</v>
      </c>
      <c r="Y145" s="10" t="s">
        <v>42</v>
      </c>
      <c r="Z145" s="15">
        <f t="shared" si="6"/>
        <v>71.385416666666671</v>
      </c>
      <c r="AA145" s="15">
        <f t="shared" si="7"/>
        <v>76.093715300910517</v>
      </c>
      <c r="AB145" s="2">
        <v>142</v>
      </c>
      <c r="AC145" s="20"/>
    </row>
    <row r="146" spans="1:29" ht="14.25" x14ac:dyDescent="0.2">
      <c r="A146" s="8">
        <v>155</v>
      </c>
      <c r="B146" s="9" t="s">
        <v>360</v>
      </c>
      <c r="C146" s="9" t="s">
        <v>361</v>
      </c>
      <c r="D146" s="8" t="s">
        <v>30</v>
      </c>
      <c r="E146" s="10" t="s">
        <v>31</v>
      </c>
      <c r="F146" s="10" t="s">
        <v>137</v>
      </c>
      <c r="G146" s="10" t="s">
        <v>137</v>
      </c>
      <c r="H146" s="10" t="s">
        <v>116</v>
      </c>
      <c r="I146" s="10" t="s">
        <v>104</v>
      </c>
      <c r="J146" s="16">
        <v>62</v>
      </c>
      <c r="K146" s="10" t="s">
        <v>46</v>
      </c>
      <c r="L146" s="16">
        <v>60</v>
      </c>
      <c r="M146" s="16">
        <v>66</v>
      </c>
      <c r="N146" s="10" t="s">
        <v>58</v>
      </c>
      <c r="O146" s="10" t="s">
        <v>100</v>
      </c>
      <c r="P146" s="10" t="s">
        <v>69</v>
      </c>
      <c r="Q146" s="10" t="s">
        <v>104</v>
      </c>
      <c r="R146" s="10" t="s">
        <v>103</v>
      </c>
      <c r="S146" s="10" t="s">
        <v>90</v>
      </c>
      <c r="T146" s="10" t="s">
        <v>71</v>
      </c>
      <c r="U146" s="10" t="s">
        <v>44</v>
      </c>
      <c r="V146" s="10" t="s">
        <v>46</v>
      </c>
      <c r="W146" s="10" t="s">
        <v>35</v>
      </c>
      <c r="X146" s="10" t="s">
        <v>46</v>
      </c>
      <c r="Y146" s="10" t="s">
        <v>71</v>
      </c>
      <c r="Z146" s="15">
        <f t="shared" si="6"/>
        <v>71.364583333333329</v>
      </c>
      <c r="AA146" s="15">
        <f t="shared" si="7"/>
        <v>76.071507883633132</v>
      </c>
      <c r="AB146" s="2">
        <v>143</v>
      </c>
      <c r="AC146" s="20"/>
    </row>
    <row r="147" spans="1:29" ht="14.25" x14ac:dyDescent="0.2">
      <c r="A147" s="8">
        <v>134</v>
      </c>
      <c r="B147" s="9" t="s">
        <v>362</v>
      </c>
      <c r="C147" s="9" t="s">
        <v>363</v>
      </c>
      <c r="D147" s="8" t="s">
        <v>30</v>
      </c>
      <c r="E147" s="10" t="s">
        <v>31</v>
      </c>
      <c r="F147" s="10" t="s">
        <v>137</v>
      </c>
      <c r="G147" s="10" t="s">
        <v>90</v>
      </c>
      <c r="H147" s="10" t="s">
        <v>50</v>
      </c>
      <c r="I147" s="10" t="s">
        <v>103</v>
      </c>
      <c r="J147" s="16">
        <v>60</v>
      </c>
      <c r="K147" s="10">
        <v>60</v>
      </c>
      <c r="L147" s="16">
        <v>66</v>
      </c>
      <c r="M147" s="16">
        <v>78</v>
      </c>
      <c r="N147" s="10" t="s">
        <v>46</v>
      </c>
      <c r="O147" s="10" t="s">
        <v>177</v>
      </c>
      <c r="P147" s="10" t="s">
        <v>46</v>
      </c>
      <c r="Q147" s="10">
        <v>60</v>
      </c>
      <c r="R147" s="10" t="s">
        <v>42</v>
      </c>
      <c r="S147" s="10" t="s">
        <v>81</v>
      </c>
      <c r="T147" s="10" t="s">
        <v>78</v>
      </c>
      <c r="U147" s="10" t="s">
        <v>51</v>
      </c>
      <c r="V147" s="10" t="s">
        <v>62</v>
      </c>
      <c r="W147" s="10" t="s">
        <v>90</v>
      </c>
      <c r="X147" s="10" t="s">
        <v>81</v>
      </c>
      <c r="Y147" s="10" t="s">
        <v>103</v>
      </c>
      <c r="Z147" s="15">
        <f t="shared" si="6"/>
        <v>70.765625</v>
      </c>
      <c r="AA147" s="15">
        <f t="shared" si="7"/>
        <v>75.433044636908733</v>
      </c>
      <c r="AB147" s="2">
        <v>144</v>
      </c>
      <c r="AC147" s="20"/>
    </row>
    <row r="148" spans="1:29" ht="14.25" x14ac:dyDescent="0.2">
      <c r="A148" s="8">
        <v>46</v>
      </c>
      <c r="B148" s="3" t="s">
        <v>364</v>
      </c>
      <c r="C148" s="3" t="s">
        <v>365</v>
      </c>
      <c r="D148" s="8" t="s">
        <v>30</v>
      </c>
      <c r="E148" s="12" t="s">
        <v>31</v>
      </c>
      <c r="F148" s="10" t="s">
        <v>137</v>
      </c>
      <c r="G148" s="10" t="s">
        <v>90</v>
      </c>
      <c r="H148" s="10" t="s">
        <v>42</v>
      </c>
      <c r="I148" s="10" t="s">
        <v>137</v>
      </c>
      <c r="J148" s="17">
        <v>67</v>
      </c>
      <c r="K148" s="18" t="s">
        <v>46</v>
      </c>
      <c r="L148" s="17">
        <v>62</v>
      </c>
      <c r="M148" s="17">
        <v>67</v>
      </c>
      <c r="N148" s="18" t="s">
        <v>69</v>
      </c>
      <c r="O148" s="18" t="s">
        <v>107</v>
      </c>
      <c r="P148" s="18" t="s">
        <v>137</v>
      </c>
      <c r="Q148" s="18" t="s">
        <v>100</v>
      </c>
      <c r="R148" s="18" t="s">
        <v>66</v>
      </c>
      <c r="S148" s="10" t="s">
        <v>66</v>
      </c>
      <c r="T148" s="10" t="s">
        <v>100</v>
      </c>
      <c r="U148" s="10" t="s">
        <v>42</v>
      </c>
      <c r="V148" s="10" t="s">
        <v>100</v>
      </c>
      <c r="W148" s="10" t="s">
        <v>63</v>
      </c>
      <c r="X148" s="10" t="s">
        <v>104</v>
      </c>
      <c r="Y148" s="10" t="s">
        <v>143</v>
      </c>
      <c r="Z148" s="15">
        <f t="shared" si="6"/>
        <v>70.651041666666671</v>
      </c>
      <c r="AA148" s="15">
        <f t="shared" si="7"/>
        <v>75.310903841883189</v>
      </c>
      <c r="AB148" s="2">
        <v>145</v>
      </c>
      <c r="AC148" s="20"/>
    </row>
    <row r="149" spans="1:29" ht="14.25" x14ac:dyDescent="0.2">
      <c r="A149" s="8">
        <v>153</v>
      </c>
      <c r="B149" s="9" t="s">
        <v>366</v>
      </c>
      <c r="C149" s="9" t="s">
        <v>367</v>
      </c>
      <c r="D149" s="8" t="s">
        <v>30</v>
      </c>
      <c r="E149" s="10" t="s">
        <v>57</v>
      </c>
      <c r="F149" s="10">
        <v>60</v>
      </c>
      <c r="G149" s="10">
        <v>60</v>
      </c>
      <c r="H149" s="10" t="s">
        <v>137</v>
      </c>
      <c r="I149" s="10" t="s">
        <v>137</v>
      </c>
      <c r="J149" s="16">
        <v>60</v>
      </c>
      <c r="K149" s="10">
        <v>60</v>
      </c>
      <c r="L149" s="16">
        <v>60</v>
      </c>
      <c r="M149" s="16">
        <v>60</v>
      </c>
      <c r="N149" s="10" t="s">
        <v>71</v>
      </c>
      <c r="O149" s="10">
        <v>60</v>
      </c>
      <c r="P149" s="10" t="s">
        <v>51</v>
      </c>
      <c r="Q149" s="10" t="s">
        <v>49</v>
      </c>
      <c r="R149" s="10" t="s">
        <v>42</v>
      </c>
      <c r="S149" s="10" t="s">
        <v>71</v>
      </c>
      <c r="T149" s="10" t="s">
        <v>49</v>
      </c>
      <c r="U149" s="10" t="s">
        <v>44</v>
      </c>
      <c r="V149" s="10" t="s">
        <v>46</v>
      </c>
      <c r="W149" s="10" t="s">
        <v>50</v>
      </c>
      <c r="X149" s="10" t="s">
        <v>58</v>
      </c>
      <c r="Y149" s="10" t="s">
        <v>46</v>
      </c>
      <c r="Z149" s="15">
        <f t="shared" si="6"/>
        <v>70.619791666666671</v>
      </c>
      <c r="AA149" s="15">
        <f t="shared" si="7"/>
        <v>75.277592715967131</v>
      </c>
      <c r="AB149" s="2">
        <v>146</v>
      </c>
      <c r="AC149" s="20"/>
    </row>
    <row r="150" spans="1:29" ht="14.25" x14ac:dyDescent="0.2">
      <c r="A150" s="8">
        <v>145</v>
      </c>
      <c r="B150" s="9" t="s">
        <v>368</v>
      </c>
      <c r="C150" s="9" t="s">
        <v>369</v>
      </c>
      <c r="D150" s="8" t="s">
        <v>30</v>
      </c>
      <c r="E150" s="10" t="s">
        <v>31</v>
      </c>
      <c r="F150" s="10" t="s">
        <v>137</v>
      </c>
      <c r="G150" s="10" t="s">
        <v>99</v>
      </c>
      <c r="H150" s="10" t="s">
        <v>107</v>
      </c>
      <c r="I150" s="10" t="s">
        <v>100</v>
      </c>
      <c r="J150" s="16">
        <v>75</v>
      </c>
      <c r="K150" s="10" t="s">
        <v>177</v>
      </c>
      <c r="L150" s="16">
        <v>67</v>
      </c>
      <c r="M150" s="16">
        <v>62</v>
      </c>
      <c r="N150" s="10" t="s">
        <v>49</v>
      </c>
      <c r="O150" s="10" t="s">
        <v>90</v>
      </c>
      <c r="P150" s="10" t="s">
        <v>71</v>
      </c>
      <c r="Q150" s="10" t="s">
        <v>370</v>
      </c>
      <c r="R150" s="10" t="s">
        <v>36</v>
      </c>
      <c r="S150" s="10" t="s">
        <v>62</v>
      </c>
      <c r="T150" s="10" t="s">
        <v>51</v>
      </c>
      <c r="U150" s="10" t="s">
        <v>36</v>
      </c>
      <c r="V150" s="10" t="s">
        <v>42</v>
      </c>
      <c r="W150" s="10" t="s">
        <v>51</v>
      </c>
      <c r="X150" s="10" t="s">
        <v>49</v>
      </c>
      <c r="Y150" s="10" t="s">
        <v>49</v>
      </c>
      <c r="Z150" s="15">
        <f t="shared" si="6"/>
        <v>70.520833333333329</v>
      </c>
      <c r="AA150" s="15">
        <f t="shared" si="7"/>
        <v>75.172107483899623</v>
      </c>
      <c r="AB150" s="2">
        <v>147</v>
      </c>
      <c r="AC150" s="20"/>
    </row>
    <row r="151" spans="1:29" ht="14.25" x14ac:dyDescent="0.2">
      <c r="A151" s="8">
        <v>66</v>
      </c>
      <c r="B151" s="3" t="s">
        <v>371</v>
      </c>
      <c r="C151" s="3" t="s">
        <v>372</v>
      </c>
      <c r="D151" s="8" t="s">
        <v>30</v>
      </c>
      <c r="E151" s="13" t="s">
        <v>57</v>
      </c>
      <c r="F151" s="10" t="s">
        <v>137</v>
      </c>
      <c r="G151" s="10">
        <v>81</v>
      </c>
      <c r="H151" s="10" t="s">
        <v>103</v>
      </c>
      <c r="I151" s="10">
        <v>60</v>
      </c>
      <c r="J151" s="16">
        <v>79</v>
      </c>
      <c r="K151" s="13" t="s">
        <v>69</v>
      </c>
      <c r="L151" s="16">
        <v>63</v>
      </c>
      <c r="M151" s="16">
        <v>60</v>
      </c>
      <c r="N151" s="13" t="s">
        <v>42</v>
      </c>
      <c r="O151" s="13" t="s">
        <v>116</v>
      </c>
      <c r="P151" s="13" t="s">
        <v>107</v>
      </c>
      <c r="Q151" s="13" t="s">
        <v>137</v>
      </c>
      <c r="R151" s="13" t="s">
        <v>50</v>
      </c>
      <c r="S151" s="10" t="s">
        <v>116</v>
      </c>
      <c r="T151" s="10" t="s">
        <v>100</v>
      </c>
      <c r="U151" s="10" t="s">
        <v>71</v>
      </c>
      <c r="V151" s="10" t="s">
        <v>143</v>
      </c>
      <c r="W151" s="10" t="s">
        <v>103</v>
      </c>
      <c r="X151" s="10" t="s">
        <v>62</v>
      </c>
      <c r="Y151" s="10" t="s">
        <v>46</v>
      </c>
      <c r="Z151" s="15">
        <f t="shared" si="6"/>
        <v>70.3125</v>
      </c>
      <c r="AA151" s="15">
        <f t="shared" si="7"/>
        <v>74.950033311125921</v>
      </c>
      <c r="AB151" s="2">
        <v>148</v>
      </c>
      <c r="AC151" s="20"/>
    </row>
    <row r="152" spans="1:29" ht="14.25" x14ac:dyDescent="0.2">
      <c r="A152" s="8">
        <v>104</v>
      </c>
      <c r="B152" s="3" t="s">
        <v>373</v>
      </c>
      <c r="C152" s="3" t="s">
        <v>374</v>
      </c>
      <c r="D152" s="8" t="s">
        <v>30</v>
      </c>
      <c r="E152" s="11" t="s">
        <v>57</v>
      </c>
      <c r="F152" s="10" t="s">
        <v>137</v>
      </c>
      <c r="G152" s="10">
        <v>71</v>
      </c>
      <c r="H152" s="10" t="s">
        <v>62</v>
      </c>
      <c r="I152" s="10" t="s">
        <v>177</v>
      </c>
      <c r="J152" s="16">
        <v>69</v>
      </c>
      <c r="K152" s="13" t="s">
        <v>162</v>
      </c>
      <c r="L152" s="16">
        <v>68</v>
      </c>
      <c r="M152" s="16">
        <v>62</v>
      </c>
      <c r="N152" s="13" t="s">
        <v>116</v>
      </c>
      <c r="O152" s="13" t="s">
        <v>146</v>
      </c>
      <c r="P152" s="13" t="s">
        <v>42</v>
      </c>
      <c r="Q152" s="13" t="s">
        <v>177</v>
      </c>
      <c r="R152" s="13" t="s">
        <v>146</v>
      </c>
      <c r="S152" s="10" t="s">
        <v>81</v>
      </c>
      <c r="T152" s="10" t="s">
        <v>78</v>
      </c>
      <c r="U152" s="10" t="s">
        <v>58</v>
      </c>
      <c r="V152" s="10" t="s">
        <v>58</v>
      </c>
      <c r="W152" s="10" t="s">
        <v>100</v>
      </c>
      <c r="X152" s="10" t="s">
        <v>100</v>
      </c>
      <c r="Y152" s="10" t="s">
        <v>78</v>
      </c>
      <c r="Z152" s="15">
        <f t="shared" si="6"/>
        <v>69.604166666666671</v>
      </c>
      <c r="AA152" s="15">
        <f t="shared" si="7"/>
        <v>74.194981123695314</v>
      </c>
      <c r="AB152" s="2">
        <v>149</v>
      </c>
      <c r="AC152" s="20"/>
    </row>
    <row r="153" spans="1:29" ht="14.25" x14ac:dyDescent="0.2">
      <c r="A153" s="8">
        <v>58</v>
      </c>
      <c r="B153" s="3" t="s">
        <v>375</v>
      </c>
      <c r="C153" s="3" t="s">
        <v>376</v>
      </c>
      <c r="D153" s="8" t="s">
        <v>30</v>
      </c>
      <c r="E153" s="12" t="s">
        <v>31</v>
      </c>
      <c r="F153" s="10" t="s">
        <v>137</v>
      </c>
      <c r="G153" s="10" t="s">
        <v>137</v>
      </c>
      <c r="H153" s="10" t="s">
        <v>107</v>
      </c>
      <c r="I153" s="10" t="s">
        <v>90</v>
      </c>
      <c r="J153" s="17">
        <v>74</v>
      </c>
      <c r="K153" s="18" t="s">
        <v>70</v>
      </c>
      <c r="L153" s="17">
        <v>60</v>
      </c>
      <c r="M153" s="17">
        <v>60</v>
      </c>
      <c r="N153" s="18" t="s">
        <v>42</v>
      </c>
      <c r="O153" s="18" t="s">
        <v>137</v>
      </c>
      <c r="P153" s="18" t="s">
        <v>137</v>
      </c>
      <c r="Q153" s="18">
        <v>60</v>
      </c>
      <c r="R153" s="18" t="s">
        <v>162</v>
      </c>
      <c r="S153" s="10" t="s">
        <v>90</v>
      </c>
      <c r="T153" s="10" t="s">
        <v>62</v>
      </c>
      <c r="U153" s="10" t="s">
        <v>78</v>
      </c>
      <c r="V153" s="10" t="s">
        <v>100</v>
      </c>
      <c r="W153" s="10" t="s">
        <v>71</v>
      </c>
      <c r="X153" s="10" t="s">
        <v>42</v>
      </c>
      <c r="Y153" s="10" t="s">
        <v>78</v>
      </c>
      <c r="Z153" s="15">
        <f t="shared" si="6"/>
        <v>69.333333333333329</v>
      </c>
      <c r="AA153" s="15">
        <f t="shared" si="7"/>
        <v>73.906284699089483</v>
      </c>
      <c r="AB153" s="2">
        <v>150</v>
      </c>
      <c r="AC153" s="20"/>
    </row>
    <row r="154" spans="1:29" ht="14.25" x14ac:dyDescent="0.2">
      <c r="A154" s="8">
        <v>56</v>
      </c>
      <c r="B154" s="3" t="s">
        <v>377</v>
      </c>
      <c r="C154" s="3" t="s">
        <v>378</v>
      </c>
      <c r="D154" s="8" t="s">
        <v>30</v>
      </c>
      <c r="E154" s="12" t="s">
        <v>31</v>
      </c>
      <c r="F154" s="10" t="s">
        <v>137</v>
      </c>
      <c r="G154" s="10" t="s">
        <v>137</v>
      </c>
      <c r="H154" s="10" t="s">
        <v>81</v>
      </c>
      <c r="I154" s="10" t="s">
        <v>137</v>
      </c>
      <c r="J154" s="17">
        <v>60</v>
      </c>
      <c r="K154" s="18" t="s">
        <v>104</v>
      </c>
      <c r="L154" s="17">
        <v>60</v>
      </c>
      <c r="M154" s="17">
        <v>60</v>
      </c>
      <c r="N154" s="18" t="s">
        <v>51</v>
      </c>
      <c r="O154" s="18" t="s">
        <v>137</v>
      </c>
      <c r="P154" s="18" t="s">
        <v>140</v>
      </c>
      <c r="Q154" s="18">
        <v>60</v>
      </c>
      <c r="R154" s="18" t="s">
        <v>162</v>
      </c>
      <c r="S154" s="10" t="s">
        <v>46</v>
      </c>
      <c r="T154" s="10" t="s">
        <v>46</v>
      </c>
      <c r="U154" s="10" t="s">
        <v>78</v>
      </c>
      <c r="V154" s="10" t="s">
        <v>54</v>
      </c>
      <c r="W154" s="10" t="s">
        <v>78</v>
      </c>
      <c r="X154" s="10" t="s">
        <v>36</v>
      </c>
      <c r="Y154" s="10" t="s">
        <v>59</v>
      </c>
      <c r="Z154" s="15">
        <f t="shared" si="6"/>
        <v>69.088541666666671</v>
      </c>
      <c r="AA154" s="15">
        <f t="shared" si="7"/>
        <v>73.645347546080401</v>
      </c>
      <c r="AB154" s="2">
        <v>151</v>
      </c>
      <c r="AC154" s="20"/>
    </row>
    <row r="155" spans="1:29" ht="14.25" x14ac:dyDescent="0.2">
      <c r="A155" s="8">
        <v>65</v>
      </c>
      <c r="B155" s="3" t="s">
        <v>379</v>
      </c>
      <c r="C155" s="3" t="s">
        <v>380</v>
      </c>
      <c r="D155" s="8" t="s">
        <v>30</v>
      </c>
      <c r="E155" s="13" t="s">
        <v>57</v>
      </c>
      <c r="F155" s="10" t="s">
        <v>143</v>
      </c>
      <c r="G155" s="10" t="s">
        <v>116</v>
      </c>
      <c r="H155" s="10" t="s">
        <v>58</v>
      </c>
      <c r="I155" s="10" t="s">
        <v>107</v>
      </c>
      <c r="J155" s="16">
        <v>69</v>
      </c>
      <c r="K155" s="13" t="s">
        <v>90</v>
      </c>
      <c r="L155" s="16">
        <v>64</v>
      </c>
      <c r="M155" s="16">
        <v>61</v>
      </c>
      <c r="N155" s="13" t="s">
        <v>62</v>
      </c>
      <c r="O155" s="13" t="s">
        <v>137</v>
      </c>
      <c r="P155" s="13" t="s">
        <v>103</v>
      </c>
      <c r="Q155" s="13" t="s">
        <v>81</v>
      </c>
      <c r="R155" s="13" t="s">
        <v>103</v>
      </c>
      <c r="S155" s="10" t="s">
        <v>107</v>
      </c>
      <c r="T155" s="10" t="s">
        <v>81</v>
      </c>
      <c r="U155" s="10" t="s">
        <v>58</v>
      </c>
      <c r="V155" s="10" t="s">
        <v>381</v>
      </c>
      <c r="W155" s="10" t="s">
        <v>70</v>
      </c>
      <c r="X155" s="10" t="s">
        <v>70</v>
      </c>
      <c r="Y155" s="10" t="s">
        <v>107</v>
      </c>
      <c r="Z155" s="15">
        <f t="shared" si="6"/>
        <v>68.34375</v>
      </c>
      <c r="AA155" s="15">
        <f t="shared" si="7"/>
        <v>72.851432378414387</v>
      </c>
      <c r="AB155" s="2">
        <v>152</v>
      </c>
      <c r="AC155" s="20"/>
    </row>
    <row r="156" spans="1:29" ht="14.25" x14ac:dyDescent="0.2">
      <c r="A156" s="8">
        <v>21</v>
      </c>
      <c r="B156" s="3" t="s">
        <v>382</v>
      </c>
      <c r="C156" s="3" t="s">
        <v>383</v>
      </c>
      <c r="D156" s="8" t="s">
        <v>30</v>
      </c>
      <c r="E156" s="12" t="s">
        <v>31</v>
      </c>
      <c r="F156" s="10" t="s">
        <v>137</v>
      </c>
      <c r="G156" s="10" t="s">
        <v>137</v>
      </c>
      <c r="H156" s="10" t="s">
        <v>81</v>
      </c>
      <c r="I156" s="10">
        <v>61</v>
      </c>
      <c r="J156" s="17">
        <v>61</v>
      </c>
      <c r="K156" s="18" t="s">
        <v>70</v>
      </c>
      <c r="L156" s="17">
        <v>64</v>
      </c>
      <c r="M156" s="17">
        <v>60</v>
      </c>
      <c r="N156" s="18" t="s">
        <v>54</v>
      </c>
      <c r="O156" s="18" t="s">
        <v>137</v>
      </c>
      <c r="P156" s="18" t="s">
        <v>137</v>
      </c>
      <c r="Q156" s="18" t="s">
        <v>116</v>
      </c>
      <c r="R156" s="18" t="s">
        <v>104</v>
      </c>
      <c r="S156" s="10" t="s">
        <v>104</v>
      </c>
      <c r="T156" s="10" t="s">
        <v>146</v>
      </c>
      <c r="U156" s="10" t="s">
        <v>70</v>
      </c>
      <c r="V156" s="10" t="s">
        <v>46</v>
      </c>
      <c r="W156" s="10" t="s">
        <v>42</v>
      </c>
      <c r="X156" s="10" t="s">
        <v>78</v>
      </c>
      <c r="Y156" s="10" t="s">
        <v>58</v>
      </c>
      <c r="Z156" s="15">
        <f t="shared" si="6"/>
        <v>68.109375</v>
      </c>
      <c r="AA156" s="15">
        <f t="shared" si="7"/>
        <v>72.601598934043977</v>
      </c>
      <c r="AB156" s="2">
        <v>153</v>
      </c>
      <c r="AC156" s="20"/>
    </row>
    <row r="157" spans="1:29" ht="14.25" x14ac:dyDescent="0.2">
      <c r="A157" s="8">
        <v>61</v>
      </c>
      <c r="B157" s="3" t="s">
        <v>384</v>
      </c>
      <c r="C157" s="3" t="s">
        <v>385</v>
      </c>
      <c r="D157" s="8" t="s">
        <v>30</v>
      </c>
      <c r="E157" s="13" t="s">
        <v>57</v>
      </c>
      <c r="F157" s="10" t="s">
        <v>137</v>
      </c>
      <c r="G157" s="10" t="s">
        <v>81</v>
      </c>
      <c r="H157" s="10" t="s">
        <v>103</v>
      </c>
      <c r="I157" s="10" t="s">
        <v>137</v>
      </c>
      <c r="J157" s="16">
        <v>67</v>
      </c>
      <c r="K157" s="13" t="s">
        <v>103</v>
      </c>
      <c r="L157" s="16">
        <v>65</v>
      </c>
      <c r="M157" s="16">
        <v>52</v>
      </c>
      <c r="N157" s="13" t="s">
        <v>70</v>
      </c>
      <c r="O157" s="13" t="s">
        <v>146</v>
      </c>
      <c r="P157" s="13" t="s">
        <v>140</v>
      </c>
      <c r="Q157" s="13" t="s">
        <v>177</v>
      </c>
      <c r="R157" s="13" t="s">
        <v>78</v>
      </c>
      <c r="S157" s="10" t="s">
        <v>49</v>
      </c>
      <c r="T157" s="10" t="s">
        <v>137</v>
      </c>
      <c r="U157" s="10" t="s">
        <v>116</v>
      </c>
      <c r="V157" s="10" t="s">
        <v>42</v>
      </c>
      <c r="W157" s="10" t="s">
        <v>46</v>
      </c>
      <c r="X157" s="10" t="s">
        <v>177</v>
      </c>
      <c r="Y157" s="10" t="s">
        <v>70</v>
      </c>
      <c r="Z157" s="15">
        <f t="shared" si="6"/>
        <v>68.0625</v>
      </c>
      <c r="AA157" s="15">
        <f t="shared" si="7"/>
        <v>72.551632245169884</v>
      </c>
      <c r="AB157" s="2">
        <v>154</v>
      </c>
      <c r="AC157" s="20"/>
    </row>
    <row r="158" spans="1:29" x14ac:dyDescent="0.2">
      <c r="A158" s="8">
        <v>2</v>
      </c>
      <c r="B158" s="26" t="s">
        <v>386</v>
      </c>
      <c r="C158" s="8" t="s">
        <v>387</v>
      </c>
      <c r="D158" s="8" t="s">
        <v>30</v>
      </c>
      <c r="E158" s="8" t="s">
        <v>57</v>
      </c>
      <c r="F158" s="15">
        <v>60</v>
      </c>
      <c r="G158" s="15">
        <v>60</v>
      </c>
      <c r="H158" s="15">
        <v>76</v>
      </c>
      <c r="I158" s="15">
        <v>65</v>
      </c>
      <c r="J158" s="15">
        <v>60</v>
      </c>
      <c r="K158" s="15">
        <v>71</v>
      </c>
      <c r="L158" s="15">
        <v>60</v>
      </c>
      <c r="M158" s="15">
        <v>61</v>
      </c>
      <c r="N158" s="15">
        <v>62.4</v>
      </c>
      <c r="O158" s="15">
        <v>61</v>
      </c>
      <c r="P158" s="15">
        <v>79</v>
      </c>
      <c r="Q158" s="15">
        <v>64.47</v>
      </c>
      <c r="R158" s="15">
        <v>82</v>
      </c>
      <c r="S158" s="15">
        <v>60</v>
      </c>
      <c r="T158" s="15">
        <v>82</v>
      </c>
      <c r="U158" s="15">
        <v>66</v>
      </c>
      <c r="V158" s="15">
        <v>76</v>
      </c>
      <c r="W158" s="15">
        <v>76</v>
      </c>
      <c r="X158" s="15">
        <v>60</v>
      </c>
      <c r="Y158" s="15">
        <v>71</v>
      </c>
      <c r="Z158" s="15">
        <f t="shared" si="6"/>
        <v>67.536302083333339</v>
      </c>
      <c r="AA158" s="15">
        <f t="shared" si="7"/>
        <v>71.99072840328671</v>
      </c>
      <c r="AB158" s="2">
        <v>155</v>
      </c>
      <c r="AC158" s="20"/>
    </row>
    <row r="159" spans="1:29" ht="14.25" x14ac:dyDescent="0.2">
      <c r="A159" s="8">
        <v>76</v>
      </c>
      <c r="B159" s="3" t="s">
        <v>388</v>
      </c>
      <c r="C159" s="3" t="s">
        <v>389</v>
      </c>
      <c r="D159" s="8" t="s">
        <v>30</v>
      </c>
      <c r="E159" s="11" t="s">
        <v>57</v>
      </c>
      <c r="F159" s="10" t="s">
        <v>390</v>
      </c>
      <c r="G159" s="10">
        <v>60</v>
      </c>
      <c r="H159" s="10" t="s">
        <v>81</v>
      </c>
      <c r="I159" s="10" t="s">
        <v>137</v>
      </c>
      <c r="J159" s="16">
        <v>82</v>
      </c>
      <c r="K159" s="13" t="s">
        <v>177</v>
      </c>
      <c r="L159" s="16">
        <v>62</v>
      </c>
      <c r="M159" s="16">
        <v>60</v>
      </c>
      <c r="N159" s="13">
        <v>60</v>
      </c>
      <c r="O159" s="13" t="s">
        <v>137</v>
      </c>
      <c r="P159" s="13" t="s">
        <v>99</v>
      </c>
      <c r="Q159" s="13" t="s">
        <v>143</v>
      </c>
      <c r="R159" s="13" t="s">
        <v>62</v>
      </c>
      <c r="S159" s="10" t="s">
        <v>62</v>
      </c>
      <c r="T159" s="10" t="s">
        <v>66</v>
      </c>
      <c r="U159" s="10" t="s">
        <v>46</v>
      </c>
      <c r="V159" s="10" t="s">
        <v>81</v>
      </c>
      <c r="W159" s="10" t="s">
        <v>46</v>
      </c>
      <c r="X159" s="10" t="s">
        <v>100</v>
      </c>
      <c r="Y159" s="10" t="s">
        <v>137</v>
      </c>
      <c r="Z159" s="15">
        <f t="shared" si="6"/>
        <v>67.005208333333329</v>
      </c>
      <c r="AA159" s="15">
        <f t="shared" si="7"/>
        <v>71.424605818343323</v>
      </c>
      <c r="AB159" s="2">
        <v>156</v>
      </c>
      <c r="AC159" s="20"/>
    </row>
    <row r="160" spans="1:29" ht="14.25" x14ac:dyDescent="0.2">
      <c r="A160" s="8">
        <v>31</v>
      </c>
      <c r="B160" s="3" t="s">
        <v>391</v>
      </c>
      <c r="C160" s="3" t="s">
        <v>392</v>
      </c>
      <c r="D160" s="8" t="s">
        <v>30</v>
      </c>
      <c r="E160" s="12" t="s">
        <v>31</v>
      </c>
      <c r="F160" s="10" t="s">
        <v>137</v>
      </c>
      <c r="G160" s="10" t="s">
        <v>137</v>
      </c>
      <c r="H160" s="10" t="s">
        <v>90</v>
      </c>
      <c r="I160" s="10">
        <v>61</v>
      </c>
      <c r="J160" s="17">
        <v>60</v>
      </c>
      <c r="K160" s="18">
        <v>60</v>
      </c>
      <c r="L160" s="17">
        <v>67</v>
      </c>
      <c r="M160" s="17">
        <v>60</v>
      </c>
      <c r="N160" s="18">
        <v>80</v>
      </c>
      <c r="O160" s="18">
        <v>58</v>
      </c>
      <c r="P160" s="18">
        <v>60</v>
      </c>
      <c r="Q160" s="18">
        <v>60</v>
      </c>
      <c r="R160" s="18">
        <v>73</v>
      </c>
      <c r="S160" s="10" t="s">
        <v>137</v>
      </c>
      <c r="T160" s="10" t="s">
        <v>137</v>
      </c>
      <c r="U160" s="10" t="s">
        <v>71</v>
      </c>
      <c r="V160" s="10" t="s">
        <v>70</v>
      </c>
      <c r="W160" s="10" t="s">
        <v>43</v>
      </c>
      <c r="X160" s="10" t="s">
        <v>90</v>
      </c>
      <c r="Y160" s="10" t="s">
        <v>46</v>
      </c>
      <c r="Z160" s="15">
        <f t="shared" si="6"/>
        <v>66.098958333333329</v>
      </c>
      <c r="AA160" s="15">
        <f t="shared" si="7"/>
        <v>70.4585831667777</v>
      </c>
      <c r="AB160" s="2">
        <v>157</v>
      </c>
      <c r="AC160" s="20"/>
    </row>
    <row r="161" spans="1:29" ht="14.25" x14ac:dyDescent="0.2">
      <c r="A161" s="8">
        <v>69</v>
      </c>
      <c r="B161" s="3" t="s">
        <v>393</v>
      </c>
      <c r="C161" s="3" t="s">
        <v>394</v>
      </c>
      <c r="D161" s="8" t="s">
        <v>30</v>
      </c>
      <c r="E161" s="13" t="s">
        <v>31</v>
      </c>
      <c r="F161" s="10" t="s">
        <v>137</v>
      </c>
      <c r="G161" s="10" t="s">
        <v>137</v>
      </c>
      <c r="H161" s="10" t="s">
        <v>137</v>
      </c>
      <c r="I161" s="10">
        <v>52</v>
      </c>
      <c r="J161" s="16">
        <v>62</v>
      </c>
      <c r="K161" s="13" t="s">
        <v>99</v>
      </c>
      <c r="L161" s="16">
        <v>60</v>
      </c>
      <c r="M161" s="16">
        <v>57</v>
      </c>
      <c r="N161" s="13" t="s">
        <v>62</v>
      </c>
      <c r="O161" s="13" t="s">
        <v>143</v>
      </c>
      <c r="P161" s="13" t="s">
        <v>71</v>
      </c>
      <c r="Q161" s="13" t="s">
        <v>99</v>
      </c>
      <c r="R161" s="13" t="s">
        <v>103</v>
      </c>
      <c r="S161" s="10" t="s">
        <v>116</v>
      </c>
      <c r="T161" s="10" t="s">
        <v>143</v>
      </c>
      <c r="U161" s="10" t="s">
        <v>177</v>
      </c>
      <c r="V161" s="10" t="s">
        <v>51</v>
      </c>
      <c r="W161" s="10">
        <v>60</v>
      </c>
      <c r="X161" s="10" t="s">
        <v>137</v>
      </c>
      <c r="Y161" s="10" t="s">
        <v>103</v>
      </c>
      <c r="Z161" s="15">
        <f t="shared" si="6"/>
        <v>63.96875</v>
      </c>
      <c r="AA161" s="15">
        <f t="shared" si="7"/>
        <v>68.187874750166557</v>
      </c>
      <c r="AB161" s="2">
        <v>158</v>
      </c>
      <c r="AC161" s="20"/>
    </row>
    <row r="162" spans="1:29" ht="14.25" x14ac:dyDescent="0.2">
      <c r="A162" s="8">
        <v>126</v>
      </c>
      <c r="B162" s="9" t="s">
        <v>395</v>
      </c>
      <c r="C162" s="9" t="s">
        <v>396</v>
      </c>
      <c r="D162" s="8" t="s">
        <v>30</v>
      </c>
      <c r="E162" s="10" t="s">
        <v>57</v>
      </c>
      <c r="F162" s="10">
        <v>63</v>
      </c>
      <c r="G162" s="10">
        <v>60</v>
      </c>
      <c r="H162" s="10" t="s">
        <v>140</v>
      </c>
      <c r="I162" s="10">
        <v>60</v>
      </c>
      <c r="J162" s="16">
        <v>78</v>
      </c>
      <c r="K162" s="10">
        <v>60</v>
      </c>
      <c r="L162" s="16">
        <v>60</v>
      </c>
      <c r="M162" s="16">
        <v>60</v>
      </c>
      <c r="N162" s="10">
        <v>60</v>
      </c>
      <c r="O162" s="10">
        <v>60</v>
      </c>
      <c r="P162" s="10" t="s">
        <v>146</v>
      </c>
      <c r="Q162" s="10" t="s">
        <v>107</v>
      </c>
      <c r="R162" s="10" t="s">
        <v>137</v>
      </c>
      <c r="S162" s="10" t="s">
        <v>137</v>
      </c>
      <c r="T162" s="10" t="s">
        <v>107</v>
      </c>
      <c r="U162" s="10" t="s">
        <v>58</v>
      </c>
      <c r="V162" s="10" t="s">
        <v>104</v>
      </c>
      <c r="W162" s="10">
        <v>60</v>
      </c>
      <c r="X162" s="10" t="s">
        <v>137</v>
      </c>
      <c r="Y162" s="10" t="s">
        <v>140</v>
      </c>
      <c r="Z162" s="15">
        <f t="shared" si="6"/>
        <v>63.817708333333336</v>
      </c>
      <c r="AA162" s="15">
        <f t="shared" si="7"/>
        <v>68.02687097490562</v>
      </c>
      <c r="AB162" s="2">
        <v>159</v>
      </c>
      <c r="AC162" s="20"/>
    </row>
    <row r="163" spans="1:29" x14ac:dyDescent="0.2">
      <c r="A163" s="8">
        <v>1</v>
      </c>
      <c r="B163" s="26" t="s">
        <v>397</v>
      </c>
      <c r="C163" s="8" t="s">
        <v>398</v>
      </c>
      <c r="D163" s="8" t="s">
        <v>30</v>
      </c>
      <c r="E163" s="8" t="s">
        <v>57</v>
      </c>
      <c r="F163" s="15">
        <v>60</v>
      </c>
      <c r="G163" s="15">
        <v>60</v>
      </c>
      <c r="H163" s="15">
        <v>83</v>
      </c>
      <c r="I163" s="15">
        <v>60</v>
      </c>
      <c r="J163" s="15">
        <v>60</v>
      </c>
      <c r="K163" s="15">
        <v>60</v>
      </c>
      <c r="L163" s="15">
        <v>60</v>
      </c>
      <c r="M163" s="15">
        <v>65</v>
      </c>
      <c r="N163" s="15">
        <v>61</v>
      </c>
      <c r="O163" s="15">
        <v>60</v>
      </c>
      <c r="P163" s="15">
        <v>64</v>
      </c>
      <c r="Q163" s="15">
        <v>64</v>
      </c>
      <c r="R163" s="15">
        <v>63</v>
      </c>
      <c r="S163" s="15">
        <v>60</v>
      </c>
      <c r="T163" s="15">
        <v>70</v>
      </c>
      <c r="U163" s="15">
        <v>61</v>
      </c>
      <c r="V163" s="15">
        <v>71</v>
      </c>
      <c r="W163" s="15">
        <v>60</v>
      </c>
      <c r="X163" s="15">
        <v>60</v>
      </c>
      <c r="Y163" s="15">
        <v>81</v>
      </c>
      <c r="Z163" s="15">
        <f t="shared" si="6"/>
        <v>63.807291666666664</v>
      </c>
      <c r="AA163" s="15">
        <f t="shared" si="7"/>
        <v>68.015767266266934</v>
      </c>
      <c r="AB163" s="2">
        <v>160</v>
      </c>
      <c r="AC163" s="20"/>
    </row>
    <row r="164" spans="1:29" ht="14.25" x14ac:dyDescent="0.2">
      <c r="E164" s="22"/>
      <c r="I164" s="23"/>
      <c r="W164" s="20"/>
    </row>
    <row r="165" spans="1:29" x14ac:dyDescent="0.2">
      <c r="W165" s="20"/>
    </row>
    <row r="166" spans="1:29" x14ac:dyDescent="0.2">
      <c r="W166" s="20"/>
    </row>
  </sheetData>
  <sortState ref="A4:AB163">
    <sortCondition descending="1" ref="Z4:Z163"/>
  </sortState>
  <mergeCells count="1">
    <mergeCell ref="C1:AB1"/>
  </mergeCells>
  <phoneticPr fontId="10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8F6B-26E5-407E-AB01-E9C37FB2339C}">
  <dimension ref="A1:AC93"/>
  <sheetViews>
    <sheetView topLeftCell="J1" workbookViewId="0">
      <selection sqref="A1:AC93"/>
    </sheetView>
  </sheetViews>
  <sheetFormatPr defaultColWidth="8.875" defaultRowHeight="13.5" x14ac:dyDescent="0.15"/>
  <cols>
    <col min="1" max="1" width="5.75" style="33" customWidth="1"/>
    <col min="2" max="2" width="14.5" style="33" customWidth="1"/>
    <col min="3" max="3" width="8.875" style="33"/>
    <col min="4" max="4" width="12.5" style="33" customWidth="1"/>
    <col min="5" max="25" width="8.875" style="33"/>
    <col min="26" max="26" width="14.875" style="33" customWidth="1"/>
    <col min="27" max="27" width="15.125" style="33" customWidth="1"/>
    <col min="28" max="16384" width="8.875" style="33"/>
  </cols>
  <sheetData>
    <row r="1" spans="1:29" ht="27" x14ac:dyDescent="0.15">
      <c r="A1" s="36" t="s">
        <v>717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27" x14ac:dyDescent="0.15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513</v>
      </c>
      <c r="G2" s="30" t="s">
        <v>514</v>
      </c>
      <c r="H2" s="30" t="s">
        <v>515</v>
      </c>
      <c r="I2" s="30" t="s">
        <v>516</v>
      </c>
      <c r="J2" s="30" t="s">
        <v>517</v>
      </c>
      <c r="K2" s="30" t="s">
        <v>518</v>
      </c>
      <c r="L2" s="30" t="s">
        <v>519</v>
      </c>
      <c r="M2" s="30" t="s">
        <v>520</v>
      </c>
      <c r="N2" s="30" t="s">
        <v>7</v>
      </c>
      <c r="O2" s="30" t="s">
        <v>521</v>
      </c>
      <c r="P2" s="30" t="s">
        <v>522</v>
      </c>
      <c r="Q2" s="30" t="s">
        <v>523</v>
      </c>
      <c r="R2" s="30" t="s">
        <v>524</v>
      </c>
      <c r="S2" s="30" t="s">
        <v>525</v>
      </c>
      <c r="T2" s="30" t="s">
        <v>526</v>
      </c>
      <c r="U2" s="30" t="s">
        <v>414</v>
      </c>
      <c r="V2" s="30" t="s">
        <v>527</v>
      </c>
      <c r="W2" s="30" t="s">
        <v>528</v>
      </c>
      <c r="X2" s="30" t="s">
        <v>529</v>
      </c>
      <c r="Y2" s="30" t="s">
        <v>530</v>
      </c>
      <c r="Z2" s="30" t="s">
        <v>402</v>
      </c>
      <c r="AA2" s="30" t="s">
        <v>1</v>
      </c>
      <c r="AB2" s="30" t="s">
        <v>2</v>
      </c>
      <c r="AC2" s="30" t="s">
        <v>27</v>
      </c>
    </row>
    <row r="3" spans="1:29" x14ac:dyDescent="0.15">
      <c r="A3" s="31">
        <v>1</v>
      </c>
      <c r="B3" s="32" t="s">
        <v>531</v>
      </c>
      <c r="C3" s="32" t="s">
        <v>532</v>
      </c>
      <c r="D3" s="31" t="s">
        <v>533</v>
      </c>
      <c r="E3" s="31" t="s">
        <v>31</v>
      </c>
      <c r="F3" s="31">
        <v>85</v>
      </c>
      <c r="G3" s="31">
        <v>90</v>
      </c>
      <c r="H3" s="31">
        <v>81</v>
      </c>
      <c r="I3" s="31">
        <v>93</v>
      </c>
      <c r="J3" s="31">
        <v>88</v>
      </c>
      <c r="K3" s="31">
        <v>88</v>
      </c>
      <c r="L3" s="31">
        <v>91</v>
      </c>
      <c r="M3" s="31">
        <v>90</v>
      </c>
      <c r="N3" s="31">
        <v>77</v>
      </c>
      <c r="O3" s="31">
        <v>87</v>
      </c>
      <c r="P3" s="31">
        <v>94</v>
      </c>
      <c r="Q3" s="31">
        <v>84</v>
      </c>
      <c r="R3" s="31">
        <v>97</v>
      </c>
      <c r="S3" s="31">
        <v>80</v>
      </c>
      <c r="T3" s="31">
        <v>82</v>
      </c>
      <c r="U3" s="31">
        <v>82</v>
      </c>
      <c r="V3" s="31">
        <v>95</v>
      </c>
      <c r="W3" s="31">
        <v>93</v>
      </c>
      <c r="X3" s="31">
        <v>92</v>
      </c>
      <c r="Y3" s="31">
        <v>88</v>
      </c>
      <c r="Z3" s="31">
        <v>87.144927536231904</v>
      </c>
      <c r="AA3" s="32" t="s">
        <v>531</v>
      </c>
      <c r="AB3" s="32" t="s">
        <v>532</v>
      </c>
      <c r="AC3" s="31">
        <v>1</v>
      </c>
    </row>
    <row r="4" spans="1:29" x14ac:dyDescent="0.15">
      <c r="A4" s="31">
        <v>2</v>
      </c>
      <c r="B4" s="32" t="s">
        <v>534</v>
      </c>
      <c r="C4" s="32" t="s">
        <v>535</v>
      </c>
      <c r="D4" s="31" t="s">
        <v>533</v>
      </c>
      <c r="E4" s="31" t="s">
        <v>31</v>
      </c>
      <c r="F4" s="31">
        <v>85</v>
      </c>
      <c r="G4" s="31">
        <v>77</v>
      </c>
      <c r="H4" s="31">
        <v>64</v>
      </c>
      <c r="I4" s="31">
        <v>95</v>
      </c>
      <c r="J4" s="31">
        <v>81</v>
      </c>
      <c r="K4" s="31">
        <v>88</v>
      </c>
      <c r="L4" s="31">
        <v>91</v>
      </c>
      <c r="M4" s="31">
        <v>87</v>
      </c>
      <c r="N4" s="31">
        <v>72</v>
      </c>
      <c r="O4" s="31">
        <v>90</v>
      </c>
      <c r="P4" s="31">
        <v>96</v>
      </c>
      <c r="Q4" s="31">
        <v>87</v>
      </c>
      <c r="R4" s="31">
        <v>96</v>
      </c>
      <c r="S4" s="31">
        <v>74</v>
      </c>
      <c r="T4" s="31">
        <v>85</v>
      </c>
      <c r="U4" s="31">
        <v>87</v>
      </c>
      <c r="V4" s="31">
        <v>98</v>
      </c>
      <c r="W4" s="31">
        <v>94</v>
      </c>
      <c r="X4" s="31">
        <v>95</v>
      </c>
      <c r="Y4" s="31">
        <v>95</v>
      </c>
      <c r="Z4" s="31">
        <v>86.137681159420296</v>
      </c>
      <c r="AA4" s="32" t="s">
        <v>534</v>
      </c>
      <c r="AB4" s="32" t="s">
        <v>535</v>
      </c>
      <c r="AC4" s="31">
        <v>2</v>
      </c>
    </row>
    <row r="5" spans="1:29" x14ac:dyDescent="0.15">
      <c r="A5" s="31">
        <v>3</v>
      </c>
      <c r="B5" s="32" t="s">
        <v>536</v>
      </c>
      <c r="C5" s="32" t="s">
        <v>537</v>
      </c>
      <c r="D5" s="31" t="s">
        <v>533</v>
      </c>
      <c r="E5" s="31" t="s">
        <v>31</v>
      </c>
      <c r="F5" s="31">
        <v>68</v>
      </c>
      <c r="G5" s="31">
        <v>90</v>
      </c>
      <c r="H5" s="31">
        <v>77</v>
      </c>
      <c r="I5" s="31">
        <v>95</v>
      </c>
      <c r="J5" s="31">
        <v>89</v>
      </c>
      <c r="K5" s="31">
        <v>91</v>
      </c>
      <c r="L5" s="31">
        <v>73</v>
      </c>
      <c r="M5" s="31">
        <v>71</v>
      </c>
      <c r="N5" s="31">
        <v>72</v>
      </c>
      <c r="O5" s="31">
        <v>82</v>
      </c>
      <c r="P5" s="31">
        <v>92</v>
      </c>
      <c r="Q5" s="31">
        <v>91</v>
      </c>
      <c r="R5" s="31">
        <v>96</v>
      </c>
      <c r="S5" s="31">
        <v>84</v>
      </c>
      <c r="T5" s="31">
        <v>82</v>
      </c>
      <c r="U5" s="31">
        <v>90</v>
      </c>
      <c r="V5" s="31">
        <v>98</v>
      </c>
      <c r="W5" s="31">
        <v>92</v>
      </c>
      <c r="X5" s="31">
        <v>96</v>
      </c>
      <c r="Y5" s="31">
        <v>91</v>
      </c>
      <c r="Z5" s="31">
        <v>85.434782608695699</v>
      </c>
      <c r="AA5" s="32" t="s">
        <v>536</v>
      </c>
      <c r="AB5" s="32" t="s">
        <v>537</v>
      </c>
      <c r="AC5" s="31">
        <v>3</v>
      </c>
    </row>
    <row r="6" spans="1:29" ht="14.25" x14ac:dyDescent="0.15">
      <c r="A6" s="31">
        <v>4</v>
      </c>
      <c r="B6" s="29" t="s">
        <v>538</v>
      </c>
      <c r="C6" s="32" t="s">
        <v>539</v>
      </c>
      <c r="D6" s="31" t="s">
        <v>533</v>
      </c>
      <c r="E6" s="28" t="s">
        <v>57</v>
      </c>
      <c r="F6" s="31">
        <v>87</v>
      </c>
      <c r="G6" s="31">
        <v>75</v>
      </c>
      <c r="H6" s="31">
        <v>77</v>
      </c>
      <c r="I6" s="31" t="s">
        <v>41</v>
      </c>
      <c r="J6" s="31" t="s">
        <v>44</v>
      </c>
      <c r="K6" s="31" t="s">
        <v>45</v>
      </c>
      <c r="L6" s="31">
        <v>87</v>
      </c>
      <c r="M6" s="31">
        <v>85</v>
      </c>
      <c r="N6" s="31">
        <v>75</v>
      </c>
      <c r="O6" s="31">
        <v>84</v>
      </c>
      <c r="P6" s="31" t="s">
        <v>34</v>
      </c>
      <c r="Q6" s="31">
        <v>92</v>
      </c>
      <c r="R6" s="31">
        <v>92</v>
      </c>
      <c r="S6" s="31" t="s">
        <v>69</v>
      </c>
      <c r="T6" s="31">
        <v>78</v>
      </c>
      <c r="U6" s="31">
        <v>78</v>
      </c>
      <c r="V6" s="31" t="s">
        <v>59</v>
      </c>
      <c r="W6" s="31">
        <v>92</v>
      </c>
      <c r="X6" s="31">
        <v>96</v>
      </c>
      <c r="Y6" s="31">
        <v>94</v>
      </c>
      <c r="Z6" s="31">
        <v>85.286764705882305</v>
      </c>
      <c r="AA6" s="29" t="s">
        <v>538</v>
      </c>
      <c r="AB6" s="32" t="s">
        <v>539</v>
      </c>
      <c r="AC6" s="31">
        <v>4</v>
      </c>
    </row>
    <row r="7" spans="1:29" ht="14.25" x14ac:dyDescent="0.15">
      <c r="A7" s="31">
        <v>5</v>
      </c>
      <c r="B7" s="29" t="s">
        <v>540</v>
      </c>
      <c r="C7" s="32" t="s">
        <v>541</v>
      </c>
      <c r="D7" s="31" t="s">
        <v>533</v>
      </c>
      <c r="E7" s="28" t="s">
        <v>31</v>
      </c>
      <c r="F7" s="31">
        <v>76</v>
      </c>
      <c r="G7" s="31">
        <v>93</v>
      </c>
      <c r="H7" s="31">
        <v>70</v>
      </c>
      <c r="I7" s="31" t="s">
        <v>32</v>
      </c>
      <c r="J7" s="31" t="s">
        <v>50</v>
      </c>
      <c r="K7" s="31" t="s">
        <v>36</v>
      </c>
      <c r="L7" s="31">
        <v>92</v>
      </c>
      <c r="M7" s="31">
        <v>87</v>
      </c>
      <c r="N7" s="31">
        <v>76</v>
      </c>
      <c r="O7" s="31">
        <v>80</v>
      </c>
      <c r="P7" s="31" t="s">
        <v>35</v>
      </c>
      <c r="Q7" s="31">
        <v>83</v>
      </c>
      <c r="R7" s="31">
        <v>93</v>
      </c>
      <c r="S7" s="31" t="s">
        <v>69</v>
      </c>
      <c r="T7" s="31">
        <v>78</v>
      </c>
      <c r="U7" s="31">
        <v>83</v>
      </c>
      <c r="V7" s="31" t="s">
        <v>34</v>
      </c>
      <c r="W7" s="31">
        <v>89</v>
      </c>
      <c r="X7" s="31">
        <v>90</v>
      </c>
      <c r="Y7" s="31">
        <v>89</v>
      </c>
      <c r="Z7" s="31">
        <v>84.654411764705898</v>
      </c>
      <c r="AA7" s="29" t="s">
        <v>540</v>
      </c>
      <c r="AB7" s="32" t="s">
        <v>541</v>
      </c>
      <c r="AC7" s="31">
        <v>5</v>
      </c>
    </row>
    <row r="8" spans="1:29" x14ac:dyDescent="0.15">
      <c r="A8" s="31">
        <v>6</v>
      </c>
      <c r="B8" s="32" t="s">
        <v>542</v>
      </c>
      <c r="C8" s="32" t="s">
        <v>543</v>
      </c>
      <c r="D8" s="31" t="s">
        <v>533</v>
      </c>
      <c r="E8" s="31" t="s">
        <v>31</v>
      </c>
      <c r="F8" s="31">
        <v>85</v>
      </c>
      <c r="G8" s="31">
        <v>80</v>
      </c>
      <c r="H8" s="31">
        <v>68</v>
      </c>
      <c r="I8" s="31">
        <v>92</v>
      </c>
      <c r="J8" s="31">
        <v>91</v>
      </c>
      <c r="K8" s="31">
        <v>93</v>
      </c>
      <c r="L8" s="31">
        <v>89</v>
      </c>
      <c r="M8" s="31">
        <v>72</v>
      </c>
      <c r="N8" s="31">
        <v>67</v>
      </c>
      <c r="O8" s="31">
        <v>82</v>
      </c>
      <c r="P8" s="31">
        <v>92</v>
      </c>
      <c r="Q8" s="31">
        <v>89</v>
      </c>
      <c r="R8" s="31">
        <v>96</v>
      </c>
      <c r="S8" s="31">
        <v>76</v>
      </c>
      <c r="T8" s="31">
        <v>75</v>
      </c>
      <c r="U8" s="31">
        <v>91</v>
      </c>
      <c r="V8" s="31">
        <v>98</v>
      </c>
      <c r="W8" s="31">
        <v>94</v>
      </c>
      <c r="X8" s="31">
        <v>89</v>
      </c>
      <c r="Y8" s="31">
        <v>90</v>
      </c>
      <c r="Z8" s="31">
        <v>84.021739130434796</v>
      </c>
      <c r="AA8" s="32" t="s">
        <v>542</v>
      </c>
      <c r="AB8" s="32" t="s">
        <v>543</v>
      </c>
      <c r="AC8" s="31">
        <v>6</v>
      </c>
    </row>
    <row r="9" spans="1:29" ht="14.25" x14ac:dyDescent="0.15">
      <c r="A9" s="31">
        <v>7</v>
      </c>
      <c r="B9" s="29" t="s">
        <v>544</v>
      </c>
      <c r="C9" s="32" t="s">
        <v>545</v>
      </c>
      <c r="D9" s="31" t="s">
        <v>533</v>
      </c>
      <c r="E9" s="28" t="s">
        <v>31</v>
      </c>
      <c r="F9" s="31">
        <v>72</v>
      </c>
      <c r="G9" s="31">
        <v>85</v>
      </c>
      <c r="H9" s="31">
        <v>72</v>
      </c>
      <c r="I9" s="31" t="s">
        <v>35</v>
      </c>
      <c r="J9" s="31" t="s">
        <v>42</v>
      </c>
      <c r="K9" s="31" t="s">
        <v>44</v>
      </c>
      <c r="L9" s="31">
        <v>89</v>
      </c>
      <c r="M9" s="31">
        <v>84</v>
      </c>
      <c r="N9" s="31">
        <v>79</v>
      </c>
      <c r="O9" s="31">
        <v>80</v>
      </c>
      <c r="P9" s="31" t="s">
        <v>54</v>
      </c>
      <c r="Q9" s="31">
        <v>83</v>
      </c>
      <c r="R9" s="31">
        <v>96</v>
      </c>
      <c r="S9" s="31">
        <v>89</v>
      </c>
      <c r="T9" s="31">
        <v>80</v>
      </c>
      <c r="U9" s="31">
        <v>80</v>
      </c>
      <c r="V9" s="31" t="s">
        <v>42</v>
      </c>
      <c r="W9" s="31">
        <v>84</v>
      </c>
      <c r="X9" s="31">
        <v>88</v>
      </c>
      <c r="Y9" s="31">
        <v>92</v>
      </c>
      <c r="Z9" s="31">
        <v>83.426470588235304</v>
      </c>
      <c r="AA9" s="29" t="s">
        <v>544</v>
      </c>
      <c r="AB9" s="32" t="s">
        <v>545</v>
      </c>
      <c r="AC9" s="31">
        <v>7</v>
      </c>
    </row>
    <row r="10" spans="1:29" ht="14.25" x14ac:dyDescent="0.15">
      <c r="A10" s="31">
        <v>8</v>
      </c>
      <c r="B10" s="29" t="s">
        <v>546</v>
      </c>
      <c r="C10" s="32" t="s">
        <v>547</v>
      </c>
      <c r="D10" s="31" t="s">
        <v>533</v>
      </c>
      <c r="E10" s="28" t="s">
        <v>31</v>
      </c>
      <c r="F10" s="31">
        <v>84</v>
      </c>
      <c r="G10" s="31">
        <v>76</v>
      </c>
      <c r="H10" s="31">
        <v>76</v>
      </c>
      <c r="I10" s="31" t="s">
        <v>44</v>
      </c>
      <c r="J10" s="31" t="s">
        <v>44</v>
      </c>
      <c r="K10" s="31" t="s">
        <v>34</v>
      </c>
      <c r="L10" s="31">
        <v>70</v>
      </c>
      <c r="M10" s="31">
        <v>74</v>
      </c>
      <c r="N10" s="31">
        <v>67</v>
      </c>
      <c r="O10" s="31">
        <v>77</v>
      </c>
      <c r="P10" s="31" t="s">
        <v>45</v>
      </c>
      <c r="Q10" s="31">
        <v>94</v>
      </c>
      <c r="R10" s="31">
        <v>94</v>
      </c>
      <c r="S10" s="31" t="s">
        <v>146</v>
      </c>
      <c r="T10" s="31">
        <v>82</v>
      </c>
      <c r="U10" s="31">
        <v>86</v>
      </c>
      <c r="V10" s="31" t="s">
        <v>44</v>
      </c>
      <c r="W10" s="31">
        <v>94</v>
      </c>
      <c r="X10" s="31">
        <v>99</v>
      </c>
      <c r="Y10" s="31">
        <v>92</v>
      </c>
      <c r="Z10" s="31">
        <v>83.147058823529406</v>
      </c>
      <c r="AA10" s="29" t="s">
        <v>546</v>
      </c>
      <c r="AB10" s="32" t="s">
        <v>547</v>
      </c>
      <c r="AC10" s="31">
        <v>8</v>
      </c>
    </row>
    <row r="11" spans="1:29" ht="14.25" x14ac:dyDescent="0.15">
      <c r="A11" s="31">
        <v>9</v>
      </c>
      <c r="B11" s="29" t="s">
        <v>548</v>
      </c>
      <c r="C11" s="32" t="s">
        <v>549</v>
      </c>
      <c r="D11" s="31" t="s">
        <v>533</v>
      </c>
      <c r="E11" s="28" t="s">
        <v>31</v>
      </c>
      <c r="F11" s="31">
        <v>88</v>
      </c>
      <c r="G11" s="31">
        <v>60</v>
      </c>
      <c r="H11" s="31">
        <v>77</v>
      </c>
      <c r="I11" s="31" t="s">
        <v>58</v>
      </c>
      <c r="J11" s="31" t="s">
        <v>41</v>
      </c>
      <c r="K11" s="31" t="s">
        <v>45</v>
      </c>
      <c r="L11" s="31">
        <v>80</v>
      </c>
      <c r="M11" s="31">
        <v>64</v>
      </c>
      <c r="N11" s="31">
        <v>73</v>
      </c>
      <c r="O11" s="31">
        <v>82</v>
      </c>
      <c r="P11" s="31" t="s">
        <v>45</v>
      </c>
      <c r="Q11" s="31">
        <v>84</v>
      </c>
      <c r="R11" s="31">
        <v>92</v>
      </c>
      <c r="S11" s="31" t="s">
        <v>107</v>
      </c>
      <c r="T11" s="31">
        <v>86</v>
      </c>
      <c r="U11" s="31">
        <v>83</v>
      </c>
      <c r="V11" s="31" t="s">
        <v>33</v>
      </c>
      <c r="W11" s="31">
        <v>92</v>
      </c>
      <c r="X11" s="31">
        <v>97</v>
      </c>
      <c r="Y11" s="31">
        <v>92</v>
      </c>
      <c r="Z11" s="31">
        <v>83.044117647058798</v>
      </c>
      <c r="AA11" s="29" t="s">
        <v>548</v>
      </c>
      <c r="AB11" s="32" t="s">
        <v>549</v>
      </c>
      <c r="AC11" s="31">
        <v>9</v>
      </c>
    </row>
    <row r="12" spans="1:29" ht="14.25" x14ac:dyDescent="0.15">
      <c r="A12" s="31">
        <v>10</v>
      </c>
      <c r="B12" s="29" t="s">
        <v>550</v>
      </c>
      <c r="C12" s="32" t="s">
        <v>551</v>
      </c>
      <c r="D12" s="31" t="s">
        <v>533</v>
      </c>
      <c r="E12" s="28" t="s">
        <v>31</v>
      </c>
      <c r="F12" s="31">
        <v>64</v>
      </c>
      <c r="G12" s="31">
        <v>78</v>
      </c>
      <c r="H12" s="31">
        <v>78</v>
      </c>
      <c r="I12" s="31" t="s">
        <v>59</v>
      </c>
      <c r="J12" s="31" t="s">
        <v>66</v>
      </c>
      <c r="K12" s="31" t="s">
        <v>71</v>
      </c>
      <c r="L12" s="31">
        <v>89</v>
      </c>
      <c r="M12" s="31">
        <v>83</v>
      </c>
      <c r="N12" s="31">
        <v>77</v>
      </c>
      <c r="O12" s="31">
        <v>84</v>
      </c>
      <c r="P12" s="31" t="s">
        <v>45</v>
      </c>
      <c r="Q12" s="31">
        <v>81</v>
      </c>
      <c r="R12" s="31">
        <v>94</v>
      </c>
      <c r="S12" s="31" t="s">
        <v>81</v>
      </c>
      <c r="T12" s="31">
        <v>84</v>
      </c>
      <c r="U12" s="31">
        <v>70</v>
      </c>
      <c r="V12" s="31" t="s">
        <v>44</v>
      </c>
      <c r="W12" s="31">
        <v>90</v>
      </c>
      <c r="X12" s="31">
        <v>92</v>
      </c>
      <c r="Y12" s="31">
        <v>92</v>
      </c>
      <c r="Z12" s="31">
        <v>82.647058823529406</v>
      </c>
      <c r="AA12" s="29" t="s">
        <v>550</v>
      </c>
      <c r="AB12" s="32" t="s">
        <v>551</v>
      </c>
      <c r="AC12" s="31">
        <v>10</v>
      </c>
    </row>
    <row r="13" spans="1:29" ht="14.25" x14ac:dyDescent="0.15">
      <c r="A13" s="31">
        <v>11</v>
      </c>
      <c r="B13" s="29" t="s">
        <v>552</v>
      </c>
      <c r="C13" s="32" t="s">
        <v>553</v>
      </c>
      <c r="D13" s="31" t="s">
        <v>533</v>
      </c>
      <c r="E13" s="28" t="s">
        <v>31</v>
      </c>
      <c r="F13" s="31">
        <v>66</v>
      </c>
      <c r="G13" s="31">
        <v>63</v>
      </c>
      <c r="H13" s="31">
        <v>70</v>
      </c>
      <c r="I13" s="31" t="s">
        <v>34</v>
      </c>
      <c r="J13" s="31" t="s">
        <v>41</v>
      </c>
      <c r="K13" s="31" t="s">
        <v>54</v>
      </c>
      <c r="L13" s="31">
        <v>88</v>
      </c>
      <c r="M13" s="31">
        <v>84</v>
      </c>
      <c r="N13" s="31">
        <v>73</v>
      </c>
      <c r="O13" s="31">
        <v>84</v>
      </c>
      <c r="P13" s="31" t="s">
        <v>44</v>
      </c>
      <c r="Q13" s="31">
        <v>92</v>
      </c>
      <c r="R13" s="31">
        <v>92</v>
      </c>
      <c r="S13" s="31" t="s">
        <v>46</v>
      </c>
      <c r="T13" s="31">
        <v>88</v>
      </c>
      <c r="U13" s="31">
        <v>82</v>
      </c>
      <c r="V13" s="31" t="s">
        <v>59</v>
      </c>
      <c r="W13" s="31">
        <v>89</v>
      </c>
      <c r="X13" s="31">
        <v>84</v>
      </c>
      <c r="Y13" s="31">
        <v>84</v>
      </c>
      <c r="Z13" s="31">
        <v>82.264705882352899</v>
      </c>
      <c r="AA13" s="29" t="s">
        <v>552</v>
      </c>
      <c r="AB13" s="32" t="s">
        <v>553</v>
      </c>
      <c r="AC13" s="31">
        <v>11</v>
      </c>
    </row>
    <row r="14" spans="1:29" x14ac:dyDescent="0.15">
      <c r="A14" s="31">
        <v>12</v>
      </c>
      <c r="B14" s="32" t="s">
        <v>554</v>
      </c>
      <c r="C14" s="32" t="s">
        <v>555</v>
      </c>
      <c r="D14" s="31" t="s">
        <v>533</v>
      </c>
      <c r="E14" s="31" t="s">
        <v>31</v>
      </c>
      <c r="F14" s="31">
        <v>62</v>
      </c>
      <c r="G14" s="31">
        <v>90</v>
      </c>
      <c r="H14" s="31">
        <v>74</v>
      </c>
      <c r="I14" s="31">
        <v>98</v>
      </c>
      <c r="J14" s="31">
        <v>79</v>
      </c>
      <c r="K14" s="31">
        <v>82</v>
      </c>
      <c r="L14" s="31">
        <v>86</v>
      </c>
      <c r="M14" s="31">
        <v>79</v>
      </c>
      <c r="N14" s="31">
        <v>78</v>
      </c>
      <c r="O14" s="31">
        <v>75</v>
      </c>
      <c r="P14" s="31">
        <v>87</v>
      </c>
      <c r="Q14" s="31">
        <v>87</v>
      </c>
      <c r="R14" s="31">
        <v>89</v>
      </c>
      <c r="S14" s="31">
        <v>74</v>
      </c>
      <c r="T14" s="31">
        <v>80</v>
      </c>
      <c r="U14" s="31">
        <v>88</v>
      </c>
      <c r="V14" s="31">
        <v>98</v>
      </c>
      <c r="W14" s="31">
        <v>83</v>
      </c>
      <c r="X14" s="31">
        <v>82</v>
      </c>
      <c r="Y14" s="31">
        <v>88</v>
      </c>
      <c r="Z14" s="31">
        <v>82.210144927536206</v>
      </c>
      <c r="AA14" s="32" t="s">
        <v>554</v>
      </c>
      <c r="AB14" s="32" t="s">
        <v>555</v>
      </c>
      <c r="AC14" s="31">
        <v>12</v>
      </c>
    </row>
    <row r="15" spans="1:29" ht="14.25" x14ac:dyDescent="0.15">
      <c r="A15" s="31">
        <v>13</v>
      </c>
      <c r="B15" s="29" t="s">
        <v>556</v>
      </c>
      <c r="C15" s="32" t="s">
        <v>557</v>
      </c>
      <c r="D15" s="31" t="s">
        <v>533</v>
      </c>
      <c r="E15" s="28" t="s">
        <v>31</v>
      </c>
      <c r="F15" s="31">
        <v>82</v>
      </c>
      <c r="G15" s="31">
        <v>80</v>
      </c>
      <c r="H15" s="31">
        <v>69</v>
      </c>
      <c r="I15" s="31" t="s">
        <v>36</v>
      </c>
      <c r="J15" s="31" t="s">
        <v>62</v>
      </c>
      <c r="K15" s="31" t="s">
        <v>36</v>
      </c>
      <c r="L15" s="31">
        <v>92</v>
      </c>
      <c r="M15" s="31">
        <v>87</v>
      </c>
      <c r="N15" s="31">
        <v>65</v>
      </c>
      <c r="O15" s="31">
        <v>75</v>
      </c>
      <c r="P15" s="31" t="s">
        <v>58</v>
      </c>
      <c r="Q15" s="31">
        <v>70</v>
      </c>
      <c r="R15" s="31">
        <v>92</v>
      </c>
      <c r="S15" s="31" t="s">
        <v>49</v>
      </c>
      <c r="T15" s="31">
        <v>84</v>
      </c>
      <c r="U15" s="31">
        <v>85</v>
      </c>
      <c r="V15" s="31" t="s">
        <v>42</v>
      </c>
      <c r="W15" s="31">
        <v>92</v>
      </c>
      <c r="X15" s="31">
        <v>86</v>
      </c>
      <c r="Y15" s="31">
        <v>81</v>
      </c>
      <c r="Z15" s="31">
        <v>81.044117647058798</v>
      </c>
      <c r="AA15" s="29" t="s">
        <v>556</v>
      </c>
      <c r="AB15" s="32" t="s">
        <v>557</v>
      </c>
      <c r="AC15" s="31">
        <v>13</v>
      </c>
    </row>
    <row r="16" spans="1:29" x14ac:dyDescent="0.15">
      <c r="A16" s="31">
        <v>14</v>
      </c>
      <c r="B16" s="32" t="s">
        <v>558</v>
      </c>
      <c r="C16" s="32" t="s">
        <v>559</v>
      </c>
      <c r="D16" s="31" t="s">
        <v>533</v>
      </c>
      <c r="E16" s="31" t="s">
        <v>31</v>
      </c>
      <c r="F16" s="31">
        <v>62</v>
      </c>
      <c r="G16" s="31">
        <v>78</v>
      </c>
      <c r="H16" s="31">
        <v>73</v>
      </c>
      <c r="I16" s="31">
        <v>94</v>
      </c>
      <c r="J16" s="31">
        <v>82</v>
      </c>
      <c r="K16" s="31">
        <v>92</v>
      </c>
      <c r="L16" s="31">
        <v>90</v>
      </c>
      <c r="M16" s="31">
        <v>93</v>
      </c>
      <c r="N16" s="31">
        <v>67</v>
      </c>
      <c r="O16" s="31">
        <v>80</v>
      </c>
      <c r="P16" s="31">
        <v>80</v>
      </c>
      <c r="Q16" s="31">
        <v>87</v>
      </c>
      <c r="R16" s="31">
        <v>80</v>
      </c>
      <c r="S16" s="31">
        <v>75</v>
      </c>
      <c r="T16" s="31">
        <v>79</v>
      </c>
      <c r="U16" s="31">
        <v>80</v>
      </c>
      <c r="V16" s="31">
        <v>98</v>
      </c>
      <c r="W16" s="31">
        <v>87</v>
      </c>
      <c r="X16" s="31">
        <v>87</v>
      </c>
      <c r="Y16" s="31">
        <v>92</v>
      </c>
      <c r="Z16" s="31">
        <v>80.804347826086996</v>
      </c>
      <c r="AA16" s="32" t="s">
        <v>558</v>
      </c>
      <c r="AB16" s="32" t="s">
        <v>559</v>
      </c>
      <c r="AC16" s="31">
        <v>14</v>
      </c>
    </row>
    <row r="17" spans="1:29" ht="14.25" x14ac:dyDescent="0.15">
      <c r="A17" s="31">
        <v>15</v>
      </c>
      <c r="B17" s="29" t="s">
        <v>560</v>
      </c>
      <c r="C17" s="32" t="s">
        <v>561</v>
      </c>
      <c r="D17" s="31" t="s">
        <v>533</v>
      </c>
      <c r="E17" s="28" t="s">
        <v>31</v>
      </c>
      <c r="F17" s="31">
        <v>73</v>
      </c>
      <c r="G17" s="31">
        <v>90</v>
      </c>
      <c r="H17" s="31">
        <v>68</v>
      </c>
      <c r="I17" s="31" t="s">
        <v>41</v>
      </c>
      <c r="J17" s="31" t="s">
        <v>58</v>
      </c>
      <c r="K17" s="31" t="s">
        <v>37</v>
      </c>
      <c r="L17" s="31">
        <v>86</v>
      </c>
      <c r="M17" s="31">
        <v>79</v>
      </c>
      <c r="N17" s="31">
        <v>74</v>
      </c>
      <c r="O17" s="31">
        <v>86</v>
      </c>
      <c r="P17" s="31" t="s">
        <v>49</v>
      </c>
      <c r="Q17" s="31">
        <v>83</v>
      </c>
      <c r="R17" s="31">
        <v>80</v>
      </c>
      <c r="S17" s="31" t="s">
        <v>69</v>
      </c>
      <c r="T17" s="31">
        <v>71</v>
      </c>
      <c r="U17" s="31">
        <v>74</v>
      </c>
      <c r="V17" s="31" t="s">
        <v>59</v>
      </c>
      <c r="W17" s="31">
        <v>85</v>
      </c>
      <c r="X17" s="31">
        <v>83</v>
      </c>
      <c r="Y17" s="31">
        <v>89</v>
      </c>
      <c r="Z17" s="31">
        <v>80.720588235294102</v>
      </c>
      <c r="AA17" s="29" t="s">
        <v>560</v>
      </c>
      <c r="AB17" s="32" t="s">
        <v>561</v>
      </c>
      <c r="AC17" s="31">
        <v>15</v>
      </c>
    </row>
    <row r="18" spans="1:29" x14ac:dyDescent="0.15">
      <c r="A18" s="31">
        <v>16</v>
      </c>
      <c r="B18" s="32" t="s">
        <v>562</v>
      </c>
      <c r="C18" s="32" t="s">
        <v>563</v>
      </c>
      <c r="D18" s="31" t="s">
        <v>533</v>
      </c>
      <c r="E18" s="31" t="s">
        <v>57</v>
      </c>
      <c r="F18" s="31">
        <v>78</v>
      </c>
      <c r="G18" s="31">
        <v>90</v>
      </c>
      <c r="H18" s="31">
        <v>87</v>
      </c>
      <c r="I18" s="31">
        <v>91</v>
      </c>
      <c r="J18" s="31">
        <v>92</v>
      </c>
      <c r="K18" s="31">
        <v>83</v>
      </c>
      <c r="L18" s="31">
        <v>67</v>
      </c>
      <c r="M18" s="31">
        <v>80</v>
      </c>
      <c r="N18" s="31">
        <v>61</v>
      </c>
      <c r="O18" s="31">
        <v>76</v>
      </c>
      <c r="P18" s="31">
        <v>70</v>
      </c>
      <c r="Q18" s="31">
        <v>81</v>
      </c>
      <c r="R18" s="31">
        <v>88</v>
      </c>
      <c r="S18" s="31">
        <v>69</v>
      </c>
      <c r="T18" s="31">
        <v>82</v>
      </c>
      <c r="U18" s="31">
        <v>82</v>
      </c>
      <c r="V18" s="31">
        <v>89</v>
      </c>
      <c r="W18" s="31">
        <v>92</v>
      </c>
      <c r="X18" s="31">
        <v>81</v>
      </c>
      <c r="Y18" s="31">
        <v>86</v>
      </c>
      <c r="Z18" s="31">
        <v>80.442028985507207</v>
      </c>
      <c r="AA18" s="32" t="s">
        <v>562</v>
      </c>
      <c r="AB18" s="32" t="s">
        <v>563</v>
      </c>
      <c r="AC18" s="31">
        <v>16</v>
      </c>
    </row>
    <row r="19" spans="1:29" x14ac:dyDescent="0.15">
      <c r="A19" s="31">
        <v>17</v>
      </c>
      <c r="B19" s="32" t="s">
        <v>564</v>
      </c>
      <c r="C19" s="32" t="s">
        <v>565</v>
      </c>
      <c r="D19" s="31" t="s">
        <v>533</v>
      </c>
      <c r="E19" s="31" t="s">
        <v>31</v>
      </c>
      <c r="F19" s="31">
        <v>66</v>
      </c>
      <c r="G19" s="31">
        <v>75</v>
      </c>
      <c r="H19" s="31">
        <v>71</v>
      </c>
      <c r="I19" s="31">
        <v>95</v>
      </c>
      <c r="J19" s="31">
        <v>89</v>
      </c>
      <c r="K19" s="31">
        <v>84</v>
      </c>
      <c r="L19" s="31">
        <v>88</v>
      </c>
      <c r="M19" s="31">
        <v>68</v>
      </c>
      <c r="N19" s="31">
        <v>69</v>
      </c>
      <c r="O19" s="31">
        <v>79</v>
      </c>
      <c r="P19" s="31">
        <v>89</v>
      </c>
      <c r="Q19" s="31">
        <v>80</v>
      </c>
      <c r="R19" s="31">
        <v>95</v>
      </c>
      <c r="S19" s="31">
        <v>76</v>
      </c>
      <c r="T19" s="31">
        <v>77</v>
      </c>
      <c r="U19" s="31">
        <v>79</v>
      </c>
      <c r="V19" s="31">
        <v>98</v>
      </c>
      <c r="W19" s="31">
        <v>89</v>
      </c>
      <c r="X19" s="31">
        <v>79</v>
      </c>
      <c r="Y19" s="31">
        <v>84</v>
      </c>
      <c r="Z19" s="31">
        <v>80.369565217391298</v>
      </c>
      <c r="AA19" s="32" t="s">
        <v>564</v>
      </c>
      <c r="AB19" s="32" t="s">
        <v>565</v>
      </c>
      <c r="AC19" s="31">
        <v>17</v>
      </c>
    </row>
    <row r="20" spans="1:29" x14ac:dyDescent="0.15">
      <c r="A20" s="31">
        <v>18</v>
      </c>
      <c r="B20" s="32" t="s">
        <v>566</v>
      </c>
      <c r="C20" s="32" t="s">
        <v>567</v>
      </c>
      <c r="D20" s="31" t="s">
        <v>533</v>
      </c>
      <c r="E20" s="31" t="s">
        <v>31</v>
      </c>
      <c r="F20" s="31">
        <v>64</v>
      </c>
      <c r="G20" s="31">
        <v>90</v>
      </c>
      <c r="H20" s="31">
        <v>76</v>
      </c>
      <c r="I20" s="31">
        <v>90</v>
      </c>
      <c r="J20" s="31">
        <v>92</v>
      </c>
      <c r="K20" s="31">
        <v>88</v>
      </c>
      <c r="L20" s="31">
        <v>88</v>
      </c>
      <c r="M20" s="31">
        <v>86</v>
      </c>
      <c r="N20" s="31">
        <v>73</v>
      </c>
      <c r="O20" s="31">
        <v>86</v>
      </c>
      <c r="P20" s="31">
        <v>80</v>
      </c>
      <c r="Q20" s="31">
        <v>82</v>
      </c>
      <c r="R20" s="31">
        <v>89</v>
      </c>
      <c r="S20" s="31">
        <v>64</v>
      </c>
      <c r="T20" s="31">
        <v>70</v>
      </c>
      <c r="U20" s="31">
        <v>77</v>
      </c>
      <c r="V20" s="31">
        <v>83</v>
      </c>
      <c r="W20" s="31">
        <v>92</v>
      </c>
      <c r="X20" s="31">
        <v>89</v>
      </c>
      <c r="Y20" s="31">
        <v>83</v>
      </c>
      <c r="Z20" s="31">
        <v>80.246376811594203</v>
      </c>
      <c r="AA20" s="32" t="s">
        <v>566</v>
      </c>
      <c r="AB20" s="32" t="s">
        <v>567</v>
      </c>
      <c r="AC20" s="31">
        <v>18</v>
      </c>
    </row>
    <row r="21" spans="1:29" x14ac:dyDescent="0.15">
      <c r="A21" s="31">
        <v>19</v>
      </c>
      <c r="B21" s="32" t="s">
        <v>568</v>
      </c>
      <c r="C21" s="32" t="s">
        <v>569</v>
      </c>
      <c r="D21" s="31" t="s">
        <v>533</v>
      </c>
      <c r="E21" s="31" t="s">
        <v>31</v>
      </c>
      <c r="F21" s="31">
        <v>64</v>
      </c>
      <c r="G21" s="31">
        <v>80</v>
      </c>
      <c r="H21" s="31">
        <v>73</v>
      </c>
      <c r="I21" s="31">
        <v>89</v>
      </c>
      <c r="J21" s="31">
        <v>83</v>
      </c>
      <c r="K21" s="31">
        <v>90</v>
      </c>
      <c r="L21" s="31">
        <v>86</v>
      </c>
      <c r="M21" s="31">
        <v>82</v>
      </c>
      <c r="N21" s="31">
        <v>69</v>
      </c>
      <c r="O21" s="31">
        <v>83</v>
      </c>
      <c r="P21" s="31">
        <v>83</v>
      </c>
      <c r="Q21" s="31">
        <v>83</v>
      </c>
      <c r="R21" s="31">
        <v>83</v>
      </c>
      <c r="S21" s="31">
        <v>60</v>
      </c>
      <c r="T21" s="31">
        <v>79</v>
      </c>
      <c r="U21" s="31">
        <v>80</v>
      </c>
      <c r="V21" s="31">
        <v>98</v>
      </c>
      <c r="W21" s="31">
        <v>95</v>
      </c>
      <c r="X21" s="31">
        <v>90</v>
      </c>
      <c r="Y21" s="31">
        <v>89</v>
      </c>
      <c r="Z21" s="31">
        <v>80.210144927536206</v>
      </c>
      <c r="AA21" s="32" t="s">
        <v>568</v>
      </c>
      <c r="AB21" s="32" t="s">
        <v>569</v>
      </c>
      <c r="AC21" s="31">
        <v>19</v>
      </c>
    </row>
    <row r="22" spans="1:29" ht="14.25" x14ac:dyDescent="0.15">
      <c r="A22" s="31">
        <v>20</v>
      </c>
      <c r="B22" s="29" t="s">
        <v>570</v>
      </c>
      <c r="C22" s="32" t="s">
        <v>571</v>
      </c>
      <c r="D22" s="31" t="s">
        <v>533</v>
      </c>
      <c r="E22" s="28" t="s">
        <v>57</v>
      </c>
      <c r="F22" s="31">
        <v>77</v>
      </c>
      <c r="G22" s="31">
        <v>75</v>
      </c>
      <c r="H22" s="31">
        <v>60</v>
      </c>
      <c r="I22" s="31" t="s">
        <v>63</v>
      </c>
      <c r="J22" s="31" t="s">
        <v>36</v>
      </c>
      <c r="K22" s="31" t="s">
        <v>63</v>
      </c>
      <c r="L22" s="31">
        <v>88</v>
      </c>
      <c r="M22" s="31">
        <v>79</v>
      </c>
      <c r="N22" s="31">
        <v>65</v>
      </c>
      <c r="O22" s="31">
        <v>88</v>
      </c>
      <c r="P22" s="31" t="s">
        <v>45</v>
      </c>
      <c r="Q22" s="31">
        <v>89</v>
      </c>
      <c r="R22" s="31">
        <v>90</v>
      </c>
      <c r="S22" s="31" t="s">
        <v>70</v>
      </c>
      <c r="T22" s="31">
        <v>70</v>
      </c>
      <c r="U22" s="31">
        <v>85</v>
      </c>
      <c r="V22" s="31" t="s">
        <v>38</v>
      </c>
      <c r="W22" s="31">
        <v>80</v>
      </c>
      <c r="X22" s="31">
        <v>83</v>
      </c>
      <c r="Y22" s="31">
        <v>77</v>
      </c>
      <c r="Z22" s="31">
        <v>80.110294117647101</v>
      </c>
      <c r="AA22" s="29" t="s">
        <v>570</v>
      </c>
      <c r="AB22" s="32" t="s">
        <v>571</v>
      </c>
      <c r="AC22" s="31">
        <v>20</v>
      </c>
    </row>
    <row r="23" spans="1:29" x14ac:dyDescent="0.15">
      <c r="A23" s="31">
        <v>21</v>
      </c>
      <c r="B23" s="32" t="s">
        <v>572</v>
      </c>
      <c r="C23" s="32" t="s">
        <v>573</v>
      </c>
      <c r="D23" s="31" t="s">
        <v>533</v>
      </c>
      <c r="E23" s="31" t="s">
        <v>57</v>
      </c>
      <c r="F23" s="31">
        <v>68</v>
      </c>
      <c r="G23" s="31">
        <v>65</v>
      </c>
      <c r="H23" s="31">
        <v>81</v>
      </c>
      <c r="I23" s="31">
        <v>94</v>
      </c>
      <c r="J23" s="31">
        <v>82</v>
      </c>
      <c r="K23" s="31">
        <v>81</v>
      </c>
      <c r="L23" s="31">
        <v>80</v>
      </c>
      <c r="M23" s="31">
        <v>68</v>
      </c>
      <c r="N23" s="31">
        <v>75</v>
      </c>
      <c r="O23" s="31">
        <v>71</v>
      </c>
      <c r="P23" s="31">
        <v>87</v>
      </c>
      <c r="Q23" s="31">
        <v>83</v>
      </c>
      <c r="R23" s="31">
        <v>85</v>
      </c>
      <c r="S23" s="31">
        <v>75</v>
      </c>
      <c r="T23" s="31">
        <v>78</v>
      </c>
      <c r="U23" s="31">
        <v>80</v>
      </c>
      <c r="V23" s="31">
        <v>94</v>
      </c>
      <c r="W23" s="31">
        <v>94</v>
      </c>
      <c r="X23" s="31">
        <v>92</v>
      </c>
      <c r="Y23" s="31">
        <v>93</v>
      </c>
      <c r="Z23" s="31">
        <v>79.905797101449295</v>
      </c>
      <c r="AA23" s="32" t="s">
        <v>572</v>
      </c>
      <c r="AB23" s="32" t="s">
        <v>573</v>
      </c>
      <c r="AC23" s="31">
        <v>21</v>
      </c>
    </row>
    <row r="24" spans="1:29" x14ac:dyDescent="0.15">
      <c r="A24" s="31">
        <v>22</v>
      </c>
      <c r="B24" s="32" t="s">
        <v>574</v>
      </c>
      <c r="C24" s="32" t="s">
        <v>575</v>
      </c>
      <c r="D24" s="31" t="s">
        <v>533</v>
      </c>
      <c r="E24" s="31" t="s">
        <v>57</v>
      </c>
      <c r="F24" s="31">
        <v>62</v>
      </c>
      <c r="G24" s="31">
        <v>80</v>
      </c>
      <c r="H24" s="31">
        <v>72</v>
      </c>
      <c r="I24" s="31">
        <v>86</v>
      </c>
      <c r="J24" s="31">
        <v>86</v>
      </c>
      <c r="K24" s="31">
        <v>76</v>
      </c>
      <c r="L24" s="31">
        <v>88</v>
      </c>
      <c r="M24" s="31">
        <v>72</v>
      </c>
      <c r="N24" s="31">
        <v>66</v>
      </c>
      <c r="O24" s="31">
        <v>74</v>
      </c>
      <c r="P24" s="31">
        <v>82</v>
      </c>
      <c r="Q24" s="31">
        <v>83</v>
      </c>
      <c r="R24" s="31">
        <v>91</v>
      </c>
      <c r="S24" s="31">
        <v>68</v>
      </c>
      <c r="T24" s="31">
        <v>82</v>
      </c>
      <c r="U24" s="31">
        <v>85</v>
      </c>
      <c r="V24" s="31">
        <v>92</v>
      </c>
      <c r="W24" s="31">
        <v>84</v>
      </c>
      <c r="X24" s="31">
        <v>90</v>
      </c>
      <c r="Y24" s="31">
        <v>89</v>
      </c>
      <c r="Z24" s="31">
        <v>79.485507246376798</v>
      </c>
      <c r="AA24" s="32" t="s">
        <v>574</v>
      </c>
      <c r="AB24" s="32" t="s">
        <v>575</v>
      </c>
      <c r="AC24" s="31">
        <v>22</v>
      </c>
    </row>
    <row r="25" spans="1:29" x14ac:dyDescent="0.15">
      <c r="A25" s="31">
        <v>23</v>
      </c>
      <c r="B25" s="32" t="s">
        <v>576</v>
      </c>
      <c r="C25" s="32" t="s">
        <v>577</v>
      </c>
      <c r="D25" s="31" t="s">
        <v>533</v>
      </c>
      <c r="E25" s="31" t="s">
        <v>57</v>
      </c>
      <c r="F25" s="31">
        <v>72</v>
      </c>
      <c r="G25" s="31">
        <v>75</v>
      </c>
      <c r="H25" s="31">
        <v>74</v>
      </c>
      <c r="I25" s="31">
        <v>92</v>
      </c>
      <c r="J25" s="31">
        <v>81</v>
      </c>
      <c r="K25" s="31">
        <v>93</v>
      </c>
      <c r="L25" s="31">
        <v>92</v>
      </c>
      <c r="M25" s="31">
        <v>76</v>
      </c>
      <c r="N25" s="31">
        <v>62</v>
      </c>
      <c r="O25" s="31">
        <v>70</v>
      </c>
      <c r="P25" s="31">
        <v>77</v>
      </c>
      <c r="Q25" s="31">
        <v>84</v>
      </c>
      <c r="R25" s="31">
        <v>90</v>
      </c>
      <c r="S25" s="31">
        <v>60</v>
      </c>
      <c r="T25" s="31">
        <v>80</v>
      </c>
      <c r="U25" s="31">
        <v>78</v>
      </c>
      <c r="V25" s="31">
        <v>98</v>
      </c>
      <c r="W25" s="31">
        <v>88</v>
      </c>
      <c r="X25" s="31">
        <v>94</v>
      </c>
      <c r="Y25" s="31">
        <v>88</v>
      </c>
      <c r="Z25" s="31">
        <v>79.289855072463794</v>
      </c>
      <c r="AA25" s="32" t="s">
        <v>576</v>
      </c>
      <c r="AB25" s="32" t="s">
        <v>577</v>
      </c>
      <c r="AC25" s="31">
        <v>23</v>
      </c>
    </row>
    <row r="26" spans="1:29" ht="14.25" x14ac:dyDescent="0.15">
      <c r="A26" s="31">
        <v>24</v>
      </c>
      <c r="B26" s="29" t="s">
        <v>578</v>
      </c>
      <c r="C26" s="32" t="s">
        <v>579</v>
      </c>
      <c r="D26" s="31" t="s">
        <v>533</v>
      </c>
      <c r="E26" s="28" t="s">
        <v>57</v>
      </c>
      <c r="F26" s="31">
        <v>77</v>
      </c>
      <c r="G26" s="31">
        <v>70</v>
      </c>
      <c r="H26" s="31">
        <v>60</v>
      </c>
      <c r="I26" s="31" t="s">
        <v>32</v>
      </c>
      <c r="J26" s="31" t="s">
        <v>42</v>
      </c>
      <c r="K26" s="31" t="s">
        <v>36</v>
      </c>
      <c r="L26" s="31">
        <v>88</v>
      </c>
      <c r="M26" s="31">
        <v>72</v>
      </c>
      <c r="N26" s="31">
        <v>64</v>
      </c>
      <c r="O26" s="31">
        <v>74</v>
      </c>
      <c r="P26" s="31" t="s">
        <v>43</v>
      </c>
      <c r="Q26" s="31">
        <v>77</v>
      </c>
      <c r="R26" s="31">
        <v>87</v>
      </c>
      <c r="S26" s="31" t="s">
        <v>62</v>
      </c>
      <c r="T26" s="31">
        <v>79</v>
      </c>
      <c r="U26" s="31">
        <v>78</v>
      </c>
      <c r="V26" s="31" t="s">
        <v>59</v>
      </c>
      <c r="W26" s="31">
        <v>87</v>
      </c>
      <c r="X26" s="31">
        <v>84</v>
      </c>
      <c r="Y26" s="31">
        <v>78</v>
      </c>
      <c r="Z26" s="31">
        <v>78.977941176470594</v>
      </c>
      <c r="AA26" s="29" t="s">
        <v>578</v>
      </c>
      <c r="AB26" s="32" t="s">
        <v>579</v>
      </c>
      <c r="AC26" s="31">
        <v>24</v>
      </c>
    </row>
    <row r="27" spans="1:29" x14ac:dyDescent="0.15">
      <c r="A27" s="31">
        <v>25</v>
      </c>
      <c r="B27" s="32" t="s">
        <v>580</v>
      </c>
      <c r="C27" s="32" t="s">
        <v>581</v>
      </c>
      <c r="D27" s="31" t="s">
        <v>533</v>
      </c>
      <c r="E27" s="31" t="s">
        <v>31</v>
      </c>
      <c r="F27" s="31">
        <v>72</v>
      </c>
      <c r="G27" s="31">
        <v>61</v>
      </c>
      <c r="H27" s="31">
        <v>65</v>
      </c>
      <c r="I27" s="31">
        <v>94</v>
      </c>
      <c r="J27" s="31">
        <v>84</v>
      </c>
      <c r="K27" s="31">
        <v>86</v>
      </c>
      <c r="L27" s="31">
        <v>92</v>
      </c>
      <c r="M27" s="31">
        <v>81</v>
      </c>
      <c r="N27" s="31">
        <v>68</v>
      </c>
      <c r="O27" s="31">
        <v>90</v>
      </c>
      <c r="P27" s="31">
        <v>69</v>
      </c>
      <c r="Q27" s="31">
        <v>86</v>
      </c>
      <c r="R27" s="31">
        <v>91</v>
      </c>
      <c r="S27" s="31">
        <v>67</v>
      </c>
      <c r="T27" s="31">
        <v>75</v>
      </c>
      <c r="U27" s="31">
        <v>81</v>
      </c>
      <c r="V27" s="31">
        <v>75</v>
      </c>
      <c r="W27" s="31">
        <v>92</v>
      </c>
      <c r="X27" s="31">
        <v>91</v>
      </c>
      <c r="Y27" s="31">
        <v>89</v>
      </c>
      <c r="Z27" s="31">
        <v>78.565217391304301</v>
      </c>
      <c r="AA27" s="32" t="s">
        <v>580</v>
      </c>
      <c r="AB27" s="32" t="s">
        <v>581</v>
      </c>
      <c r="AC27" s="31">
        <v>25</v>
      </c>
    </row>
    <row r="28" spans="1:29" x14ac:dyDescent="0.15">
      <c r="A28" s="31">
        <v>26</v>
      </c>
      <c r="B28" s="32" t="s">
        <v>582</v>
      </c>
      <c r="C28" s="32" t="s">
        <v>583</v>
      </c>
      <c r="D28" s="31" t="s">
        <v>533</v>
      </c>
      <c r="E28" s="31" t="s">
        <v>31</v>
      </c>
      <c r="F28" s="31">
        <v>64</v>
      </c>
      <c r="G28" s="31">
        <v>61</v>
      </c>
      <c r="H28" s="31">
        <v>75</v>
      </c>
      <c r="I28" s="31">
        <v>98</v>
      </c>
      <c r="J28" s="31">
        <v>91</v>
      </c>
      <c r="K28" s="31">
        <v>91</v>
      </c>
      <c r="L28" s="31">
        <v>90</v>
      </c>
      <c r="M28" s="31">
        <v>80</v>
      </c>
      <c r="N28" s="31">
        <v>72</v>
      </c>
      <c r="O28" s="31">
        <v>79</v>
      </c>
      <c r="P28" s="31">
        <v>76</v>
      </c>
      <c r="Q28" s="31">
        <v>79</v>
      </c>
      <c r="R28" s="31">
        <v>78</v>
      </c>
      <c r="S28" s="31">
        <v>78</v>
      </c>
      <c r="T28" s="31">
        <v>79</v>
      </c>
      <c r="U28" s="31">
        <v>82</v>
      </c>
      <c r="V28" s="31">
        <v>98</v>
      </c>
      <c r="W28" s="31">
        <v>90</v>
      </c>
      <c r="X28" s="31">
        <v>81</v>
      </c>
      <c r="Y28" s="31">
        <v>72</v>
      </c>
      <c r="Z28" s="31">
        <v>78.420289855072497</v>
      </c>
      <c r="AA28" s="32" t="s">
        <v>582</v>
      </c>
      <c r="AB28" s="32" t="s">
        <v>583</v>
      </c>
      <c r="AC28" s="31">
        <v>26</v>
      </c>
    </row>
    <row r="29" spans="1:29" ht="14.25" x14ac:dyDescent="0.15">
      <c r="A29" s="31">
        <v>27</v>
      </c>
      <c r="B29" s="29" t="s">
        <v>584</v>
      </c>
      <c r="C29" s="32" t="s">
        <v>585</v>
      </c>
      <c r="D29" s="31" t="s">
        <v>533</v>
      </c>
      <c r="E29" s="28" t="s">
        <v>57</v>
      </c>
      <c r="F29" s="31">
        <v>71</v>
      </c>
      <c r="G29" s="31">
        <v>68</v>
      </c>
      <c r="H29" s="31">
        <v>65</v>
      </c>
      <c r="I29" s="31" t="s">
        <v>32</v>
      </c>
      <c r="J29" s="31" t="s">
        <v>50</v>
      </c>
      <c r="K29" s="31" t="s">
        <v>43</v>
      </c>
      <c r="L29" s="31">
        <v>87</v>
      </c>
      <c r="M29" s="31">
        <v>90</v>
      </c>
      <c r="N29" s="31">
        <v>62</v>
      </c>
      <c r="O29" s="31">
        <v>77</v>
      </c>
      <c r="P29" s="31" t="s">
        <v>38</v>
      </c>
      <c r="Q29" s="31">
        <v>75</v>
      </c>
      <c r="R29" s="31">
        <v>81</v>
      </c>
      <c r="S29" s="31" t="s">
        <v>146</v>
      </c>
      <c r="T29" s="31">
        <v>79</v>
      </c>
      <c r="U29" s="31">
        <v>80</v>
      </c>
      <c r="V29" s="31" t="s">
        <v>38</v>
      </c>
      <c r="W29" s="31">
        <v>81</v>
      </c>
      <c r="X29" s="31">
        <v>88</v>
      </c>
      <c r="Y29" s="31">
        <v>76</v>
      </c>
      <c r="Z29" s="31">
        <v>78.294117647058798</v>
      </c>
      <c r="AA29" s="29" t="s">
        <v>584</v>
      </c>
      <c r="AB29" s="32" t="s">
        <v>585</v>
      </c>
      <c r="AC29" s="31">
        <v>27</v>
      </c>
    </row>
    <row r="30" spans="1:29" ht="14.25" x14ac:dyDescent="0.15">
      <c r="A30" s="31">
        <v>28</v>
      </c>
      <c r="B30" s="29" t="s">
        <v>586</v>
      </c>
      <c r="C30" s="32" t="s">
        <v>587</v>
      </c>
      <c r="D30" s="31" t="s">
        <v>533</v>
      </c>
      <c r="E30" s="28" t="s">
        <v>31</v>
      </c>
      <c r="F30" s="31">
        <v>64</v>
      </c>
      <c r="G30" s="31">
        <v>82</v>
      </c>
      <c r="H30" s="31">
        <v>78</v>
      </c>
      <c r="I30" s="31" t="s">
        <v>45</v>
      </c>
      <c r="J30" s="31" t="s">
        <v>49</v>
      </c>
      <c r="K30" s="31" t="s">
        <v>45</v>
      </c>
      <c r="L30" s="31">
        <v>81</v>
      </c>
      <c r="M30" s="31">
        <v>71</v>
      </c>
      <c r="N30" s="31">
        <v>65</v>
      </c>
      <c r="O30" s="31">
        <v>72</v>
      </c>
      <c r="P30" s="31" t="s">
        <v>46</v>
      </c>
      <c r="Q30" s="31">
        <v>89</v>
      </c>
      <c r="R30" s="31">
        <v>86</v>
      </c>
      <c r="S30" s="31" t="s">
        <v>70</v>
      </c>
      <c r="T30" s="31">
        <v>76</v>
      </c>
      <c r="U30" s="31">
        <v>78</v>
      </c>
      <c r="V30" s="31" t="s">
        <v>38</v>
      </c>
      <c r="W30" s="31">
        <v>84</v>
      </c>
      <c r="X30" s="31">
        <v>85</v>
      </c>
      <c r="Y30" s="31">
        <v>79</v>
      </c>
      <c r="Z30" s="31">
        <v>78.198529411764696</v>
      </c>
      <c r="AA30" s="29" t="s">
        <v>586</v>
      </c>
      <c r="AB30" s="32" t="s">
        <v>587</v>
      </c>
      <c r="AC30" s="31">
        <v>28</v>
      </c>
    </row>
    <row r="31" spans="1:29" x14ac:dyDescent="0.15">
      <c r="A31" s="31">
        <v>29</v>
      </c>
      <c r="B31" s="32" t="s">
        <v>588</v>
      </c>
      <c r="C31" s="32" t="s">
        <v>589</v>
      </c>
      <c r="D31" s="31" t="s">
        <v>533</v>
      </c>
      <c r="E31" s="31" t="s">
        <v>31</v>
      </c>
      <c r="F31" s="31">
        <v>67</v>
      </c>
      <c r="G31" s="31">
        <v>78</v>
      </c>
      <c r="H31" s="31">
        <v>73</v>
      </c>
      <c r="I31" s="31">
        <v>87</v>
      </c>
      <c r="J31" s="31">
        <v>80</v>
      </c>
      <c r="K31" s="31">
        <v>77</v>
      </c>
      <c r="L31" s="31">
        <v>75</v>
      </c>
      <c r="M31" s="31">
        <v>66</v>
      </c>
      <c r="N31" s="31">
        <v>62</v>
      </c>
      <c r="O31" s="31">
        <v>86</v>
      </c>
      <c r="P31" s="31">
        <v>74</v>
      </c>
      <c r="Q31" s="31">
        <v>78</v>
      </c>
      <c r="R31" s="31">
        <v>85</v>
      </c>
      <c r="S31" s="31">
        <v>73</v>
      </c>
      <c r="T31" s="31">
        <v>82</v>
      </c>
      <c r="U31" s="31">
        <v>79</v>
      </c>
      <c r="V31" s="31">
        <v>88</v>
      </c>
      <c r="W31" s="31">
        <v>80</v>
      </c>
      <c r="X31" s="31">
        <v>82</v>
      </c>
      <c r="Y31" s="31">
        <v>91</v>
      </c>
      <c r="Z31" s="31">
        <v>78.028985507246404</v>
      </c>
      <c r="AA31" s="32" t="s">
        <v>588</v>
      </c>
      <c r="AB31" s="32" t="s">
        <v>589</v>
      </c>
      <c r="AC31" s="31">
        <v>29</v>
      </c>
    </row>
    <row r="32" spans="1:29" ht="14.25" x14ac:dyDescent="0.15">
      <c r="A32" s="31">
        <v>30</v>
      </c>
      <c r="B32" s="29" t="s">
        <v>590</v>
      </c>
      <c r="C32" s="32" t="s">
        <v>591</v>
      </c>
      <c r="D32" s="31" t="s">
        <v>533</v>
      </c>
      <c r="E32" s="28" t="s">
        <v>57</v>
      </c>
      <c r="F32" s="31">
        <v>70</v>
      </c>
      <c r="G32" s="31">
        <v>65</v>
      </c>
      <c r="H32" s="31">
        <v>66</v>
      </c>
      <c r="I32" s="31" t="s">
        <v>59</v>
      </c>
      <c r="J32" s="31" t="s">
        <v>137</v>
      </c>
      <c r="K32" s="31" t="s">
        <v>71</v>
      </c>
      <c r="L32" s="31">
        <v>63</v>
      </c>
      <c r="M32" s="31">
        <v>74</v>
      </c>
      <c r="N32" s="31">
        <v>60</v>
      </c>
      <c r="O32" s="31">
        <v>83</v>
      </c>
      <c r="P32" s="31" t="s">
        <v>35</v>
      </c>
      <c r="Q32" s="31">
        <v>93</v>
      </c>
      <c r="R32" s="31">
        <v>91</v>
      </c>
      <c r="S32" s="31" t="s">
        <v>100</v>
      </c>
      <c r="T32" s="31">
        <v>74</v>
      </c>
      <c r="U32" s="31">
        <v>80</v>
      </c>
      <c r="V32" s="31" t="s">
        <v>81</v>
      </c>
      <c r="W32" s="31">
        <v>84</v>
      </c>
      <c r="X32" s="31">
        <v>94</v>
      </c>
      <c r="Y32" s="31">
        <v>89</v>
      </c>
      <c r="Z32" s="31">
        <v>77.933823529411796</v>
      </c>
      <c r="AA32" s="29" t="s">
        <v>590</v>
      </c>
      <c r="AB32" s="32" t="s">
        <v>591</v>
      </c>
      <c r="AC32" s="31">
        <v>30</v>
      </c>
    </row>
    <row r="33" spans="1:29" x14ac:dyDescent="0.15">
      <c r="A33" s="31">
        <v>31</v>
      </c>
      <c r="B33" s="32" t="s">
        <v>592</v>
      </c>
      <c r="C33" s="32" t="s">
        <v>593</v>
      </c>
      <c r="D33" s="31" t="s">
        <v>533</v>
      </c>
      <c r="E33" s="31" t="s">
        <v>31</v>
      </c>
      <c r="F33" s="31">
        <v>63</v>
      </c>
      <c r="G33" s="31">
        <v>75</v>
      </c>
      <c r="H33" s="31">
        <v>73</v>
      </c>
      <c r="I33" s="31">
        <v>88</v>
      </c>
      <c r="J33" s="31">
        <v>77</v>
      </c>
      <c r="K33" s="31">
        <v>85</v>
      </c>
      <c r="L33" s="31">
        <v>89</v>
      </c>
      <c r="M33" s="31">
        <v>71</v>
      </c>
      <c r="N33" s="31">
        <v>62</v>
      </c>
      <c r="O33" s="31">
        <v>75</v>
      </c>
      <c r="P33" s="31">
        <v>72</v>
      </c>
      <c r="Q33" s="31">
        <v>78</v>
      </c>
      <c r="R33" s="31">
        <v>92</v>
      </c>
      <c r="S33" s="31">
        <v>63</v>
      </c>
      <c r="T33" s="31">
        <v>80</v>
      </c>
      <c r="U33" s="31">
        <v>71</v>
      </c>
      <c r="V33" s="31">
        <v>87</v>
      </c>
      <c r="W33" s="31">
        <v>89</v>
      </c>
      <c r="X33" s="31">
        <v>92</v>
      </c>
      <c r="Y33" s="31">
        <v>87</v>
      </c>
      <c r="Z33" s="31">
        <v>77.152173913043498</v>
      </c>
      <c r="AA33" s="32" t="s">
        <v>592</v>
      </c>
      <c r="AB33" s="32" t="s">
        <v>593</v>
      </c>
      <c r="AC33" s="31">
        <v>31</v>
      </c>
    </row>
    <row r="34" spans="1:29" ht="14.25" x14ac:dyDescent="0.15">
      <c r="A34" s="31">
        <v>32</v>
      </c>
      <c r="B34" s="29" t="s">
        <v>594</v>
      </c>
      <c r="C34" s="32" t="s">
        <v>595</v>
      </c>
      <c r="D34" s="31" t="s">
        <v>533</v>
      </c>
      <c r="E34" s="28" t="s">
        <v>57</v>
      </c>
      <c r="F34" s="31">
        <v>63</v>
      </c>
      <c r="G34" s="31">
        <v>80</v>
      </c>
      <c r="H34" s="31">
        <v>77</v>
      </c>
      <c r="I34" s="31" t="s">
        <v>35</v>
      </c>
      <c r="J34" s="31" t="s">
        <v>43</v>
      </c>
      <c r="K34" s="31" t="s">
        <v>49</v>
      </c>
      <c r="L34" s="31">
        <v>88</v>
      </c>
      <c r="M34" s="31">
        <v>79</v>
      </c>
      <c r="N34" s="31">
        <v>65</v>
      </c>
      <c r="O34" s="31">
        <v>75</v>
      </c>
      <c r="P34" s="31" t="s">
        <v>78</v>
      </c>
      <c r="Q34" s="31">
        <v>77</v>
      </c>
      <c r="R34" s="31">
        <v>74</v>
      </c>
      <c r="S34" s="31" t="s">
        <v>58</v>
      </c>
      <c r="T34" s="31">
        <v>72</v>
      </c>
      <c r="U34" s="31">
        <v>78</v>
      </c>
      <c r="V34" s="31" t="s">
        <v>43</v>
      </c>
      <c r="W34" s="31">
        <v>82</v>
      </c>
      <c r="X34" s="31">
        <v>92</v>
      </c>
      <c r="Y34" s="31">
        <v>75</v>
      </c>
      <c r="Z34" s="31">
        <v>77.117647058823493</v>
      </c>
      <c r="AA34" s="29" t="s">
        <v>594</v>
      </c>
      <c r="AB34" s="32" t="s">
        <v>595</v>
      </c>
      <c r="AC34" s="31">
        <v>32</v>
      </c>
    </row>
    <row r="35" spans="1:29" ht="14.25" x14ac:dyDescent="0.15">
      <c r="A35" s="31">
        <v>33</v>
      </c>
      <c r="B35" s="29" t="s">
        <v>596</v>
      </c>
      <c r="C35" s="32" t="s">
        <v>597</v>
      </c>
      <c r="D35" s="31" t="s">
        <v>533</v>
      </c>
      <c r="E35" s="28" t="s">
        <v>57</v>
      </c>
      <c r="F35" s="31">
        <v>82</v>
      </c>
      <c r="G35" s="31">
        <v>63</v>
      </c>
      <c r="H35" s="31">
        <v>80</v>
      </c>
      <c r="I35" s="31" t="s">
        <v>54</v>
      </c>
      <c r="J35" s="31" t="s">
        <v>58</v>
      </c>
      <c r="K35" s="31" t="s">
        <v>38</v>
      </c>
      <c r="L35" s="31">
        <v>79</v>
      </c>
      <c r="M35" s="31">
        <v>93</v>
      </c>
      <c r="N35" s="31">
        <v>68</v>
      </c>
      <c r="O35" s="31">
        <v>63</v>
      </c>
      <c r="P35" s="31" t="s">
        <v>58</v>
      </c>
      <c r="Q35" s="31">
        <v>88</v>
      </c>
      <c r="R35" s="31">
        <v>63</v>
      </c>
      <c r="S35" s="31" t="s">
        <v>46</v>
      </c>
      <c r="T35" s="31">
        <v>74</v>
      </c>
      <c r="U35" s="31">
        <v>75</v>
      </c>
      <c r="V35" s="31" t="s">
        <v>66</v>
      </c>
      <c r="W35" s="31">
        <v>78</v>
      </c>
      <c r="X35" s="31">
        <v>92</v>
      </c>
      <c r="Y35" s="31">
        <v>88</v>
      </c>
      <c r="Z35" s="31">
        <v>77</v>
      </c>
      <c r="AA35" s="29" t="s">
        <v>596</v>
      </c>
      <c r="AB35" s="32" t="s">
        <v>597</v>
      </c>
      <c r="AC35" s="31">
        <v>33</v>
      </c>
    </row>
    <row r="36" spans="1:29" ht="14.25" x14ac:dyDescent="0.15">
      <c r="A36" s="31">
        <v>34</v>
      </c>
      <c r="B36" s="29" t="s">
        <v>598</v>
      </c>
      <c r="C36" s="32" t="s">
        <v>599</v>
      </c>
      <c r="D36" s="31" t="s">
        <v>533</v>
      </c>
      <c r="E36" s="28" t="s">
        <v>57</v>
      </c>
      <c r="F36" s="31">
        <v>63</v>
      </c>
      <c r="G36" s="31">
        <v>61</v>
      </c>
      <c r="H36" s="31">
        <v>83</v>
      </c>
      <c r="I36" s="31" t="s">
        <v>45</v>
      </c>
      <c r="J36" s="31" t="s">
        <v>42</v>
      </c>
      <c r="K36" s="31" t="s">
        <v>370</v>
      </c>
      <c r="L36" s="31">
        <v>88</v>
      </c>
      <c r="M36" s="31">
        <v>65</v>
      </c>
      <c r="N36" s="31">
        <v>68</v>
      </c>
      <c r="O36" s="31">
        <v>85</v>
      </c>
      <c r="P36" s="31" t="s">
        <v>44</v>
      </c>
      <c r="Q36" s="31">
        <v>82</v>
      </c>
      <c r="R36" s="31">
        <v>76</v>
      </c>
      <c r="S36" s="31" t="s">
        <v>104</v>
      </c>
      <c r="T36" s="31">
        <v>93</v>
      </c>
      <c r="U36" s="31">
        <v>88</v>
      </c>
      <c r="V36" s="31">
        <v>60</v>
      </c>
      <c r="W36" s="31">
        <v>84</v>
      </c>
      <c r="X36" s="31">
        <v>91</v>
      </c>
      <c r="Y36" s="31">
        <v>91</v>
      </c>
      <c r="Z36" s="31">
        <v>76.992647058823493</v>
      </c>
      <c r="AA36" s="29" t="s">
        <v>598</v>
      </c>
      <c r="AB36" s="32" t="s">
        <v>599</v>
      </c>
      <c r="AC36" s="31">
        <v>34</v>
      </c>
    </row>
    <row r="37" spans="1:29" ht="14.25" x14ac:dyDescent="0.15">
      <c r="A37" s="31">
        <v>35</v>
      </c>
      <c r="B37" s="29" t="s">
        <v>600</v>
      </c>
      <c r="C37" s="32" t="s">
        <v>601</v>
      </c>
      <c r="D37" s="31" t="s">
        <v>533</v>
      </c>
      <c r="E37" s="28" t="s">
        <v>31</v>
      </c>
      <c r="F37" s="31">
        <v>61</v>
      </c>
      <c r="G37" s="31">
        <v>74</v>
      </c>
      <c r="H37" s="31">
        <v>69</v>
      </c>
      <c r="I37" s="31" t="s">
        <v>34</v>
      </c>
      <c r="J37" s="31" t="s">
        <v>58</v>
      </c>
      <c r="K37" s="31" t="s">
        <v>44</v>
      </c>
      <c r="L37" s="31">
        <v>84</v>
      </c>
      <c r="M37" s="31">
        <v>73</v>
      </c>
      <c r="N37" s="31">
        <v>60</v>
      </c>
      <c r="O37" s="31">
        <v>71</v>
      </c>
      <c r="P37" s="31" t="s">
        <v>69</v>
      </c>
      <c r="Q37" s="31">
        <v>88</v>
      </c>
      <c r="R37" s="31">
        <v>90</v>
      </c>
      <c r="S37" s="31" t="s">
        <v>137</v>
      </c>
      <c r="T37" s="31">
        <v>81</v>
      </c>
      <c r="U37" s="31">
        <v>71</v>
      </c>
      <c r="V37" s="31" t="s">
        <v>63</v>
      </c>
      <c r="W37" s="31">
        <v>81</v>
      </c>
      <c r="X37" s="31">
        <v>79</v>
      </c>
      <c r="Y37" s="31">
        <v>88</v>
      </c>
      <c r="Z37" s="31">
        <v>76.691176470588204</v>
      </c>
      <c r="AA37" s="29" t="s">
        <v>600</v>
      </c>
      <c r="AB37" s="32" t="s">
        <v>601</v>
      </c>
      <c r="AC37" s="31">
        <v>35</v>
      </c>
    </row>
    <row r="38" spans="1:29" x14ac:dyDescent="0.15">
      <c r="A38" s="31">
        <v>36</v>
      </c>
      <c r="B38" s="32" t="s">
        <v>602</v>
      </c>
      <c r="C38" s="32" t="s">
        <v>603</v>
      </c>
      <c r="D38" s="31" t="s">
        <v>533</v>
      </c>
      <c r="E38" s="31" t="s">
        <v>31</v>
      </c>
      <c r="F38" s="31">
        <v>62</v>
      </c>
      <c r="G38" s="31">
        <v>63</v>
      </c>
      <c r="H38" s="31">
        <v>60</v>
      </c>
      <c r="I38" s="31">
        <v>83</v>
      </c>
      <c r="J38" s="31">
        <v>82</v>
      </c>
      <c r="K38" s="31">
        <v>85</v>
      </c>
      <c r="L38" s="31">
        <v>89</v>
      </c>
      <c r="M38" s="31">
        <v>63</v>
      </c>
      <c r="N38" s="31">
        <v>65</v>
      </c>
      <c r="O38" s="31">
        <v>72</v>
      </c>
      <c r="P38" s="31">
        <v>76</v>
      </c>
      <c r="Q38" s="31">
        <v>86</v>
      </c>
      <c r="R38" s="31">
        <v>90</v>
      </c>
      <c r="S38" s="31">
        <v>60</v>
      </c>
      <c r="T38" s="31">
        <v>86</v>
      </c>
      <c r="U38" s="31">
        <v>86</v>
      </c>
      <c r="V38" s="31">
        <v>79</v>
      </c>
      <c r="W38" s="31">
        <v>85</v>
      </c>
      <c r="X38" s="31">
        <v>84</v>
      </c>
      <c r="Y38" s="31">
        <v>89</v>
      </c>
      <c r="Z38" s="31">
        <v>76.478260869565204</v>
      </c>
      <c r="AA38" s="32" t="s">
        <v>602</v>
      </c>
      <c r="AB38" s="32" t="s">
        <v>603</v>
      </c>
      <c r="AC38" s="31">
        <v>36</v>
      </c>
    </row>
    <row r="39" spans="1:29" x14ac:dyDescent="0.15">
      <c r="A39" s="31">
        <v>37</v>
      </c>
      <c r="B39" s="32" t="s">
        <v>604</v>
      </c>
      <c r="C39" s="32" t="s">
        <v>605</v>
      </c>
      <c r="D39" s="31" t="s">
        <v>533</v>
      </c>
      <c r="E39" s="31" t="s">
        <v>31</v>
      </c>
      <c r="F39" s="31">
        <v>60</v>
      </c>
      <c r="G39" s="31">
        <v>63</v>
      </c>
      <c r="H39" s="31">
        <v>60</v>
      </c>
      <c r="I39" s="31">
        <v>79</v>
      </c>
      <c r="J39" s="31">
        <v>85</v>
      </c>
      <c r="K39" s="31">
        <v>90</v>
      </c>
      <c r="L39" s="31">
        <v>81</v>
      </c>
      <c r="M39" s="31">
        <v>66</v>
      </c>
      <c r="N39" s="31">
        <v>65</v>
      </c>
      <c r="O39" s="31">
        <v>83</v>
      </c>
      <c r="P39" s="31">
        <v>71</v>
      </c>
      <c r="Q39" s="31">
        <v>81</v>
      </c>
      <c r="R39" s="31">
        <v>90</v>
      </c>
      <c r="S39" s="31">
        <v>62</v>
      </c>
      <c r="T39" s="31">
        <v>82</v>
      </c>
      <c r="U39" s="31">
        <v>88</v>
      </c>
      <c r="V39" s="31">
        <v>82</v>
      </c>
      <c r="W39" s="31">
        <v>91</v>
      </c>
      <c r="X39" s="31">
        <v>92</v>
      </c>
      <c r="Y39" s="31">
        <v>82</v>
      </c>
      <c r="Z39" s="31">
        <v>76.297101449275402</v>
      </c>
      <c r="AA39" s="32" t="s">
        <v>604</v>
      </c>
      <c r="AB39" s="32" t="s">
        <v>605</v>
      </c>
      <c r="AC39" s="31">
        <v>37</v>
      </c>
    </row>
    <row r="40" spans="1:29" x14ac:dyDescent="0.15">
      <c r="A40" s="31">
        <v>38</v>
      </c>
      <c r="B40" s="32" t="s">
        <v>606</v>
      </c>
      <c r="C40" s="32" t="s">
        <v>607</v>
      </c>
      <c r="D40" s="31" t="s">
        <v>533</v>
      </c>
      <c r="E40" s="31" t="s">
        <v>31</v>
      </c>
      <c r="F40" s="31">
        <v>63</v>
      </c>
      <c r="G40" s="31">
        <v>60</v>
      </c>
      <c r="H40" s="31">
        <v>84</v>
      </c>
      <c r="I40" s="31">
        <v>80</v>
      </c>
      <c r="J40" s="31">
        <v>80</v>
      </c>
      <c r="K40" s="31">
        <v>86</v>
      </c>
      <c r="L40" s="31">
        <v>90</v>
      </c>
      <c r="M40" s="31">
        <v>81</v>
      </c>
      <c r="N40" s="31">
        <v>62</v>
      </c>
      <c r="O40" s="31">
        <v>72</v>
      </c>
      <c r="P40" s="31">
        <v>75</v>
      </c>
      <c r="Q40" s="31">
        <v>85</v>
      </c>
      <c r="R40" s="31">
        <v>78</v>
      </c>
      <c r="S40" s="31">
        <v>72</v>
      </c>
      <c r="T40" s="31">
        <v>72</v>
      </c>
      <c r="U40" s="31">
        <v>85</v>
      </c>
      <c r="V40" s="31">
        <v>89</v>
      </c>
      <c r="W40" s="31">
        <v>93</v>
      </c>
      <c r="X40" s="31">
        <v>89</v>
      </c>
      <c r="Y40" s="31">
        <v>83</v>
      </c>
      <c r="Z40" s="31">
        <v>76.239130434782595</v>
      </c>
      <c r="AA40" s="32" t="s">
        <v>606</v>
      </c>
      <c r="AB40" s="32" t="s">
        <v>607</v>
      </c>
      <c r="AC40" s="31">
        <v>38</v>
      </c>
    </row>
    <row r="41" spans="1:29" x14ac:dyDescent="0.15">
      <c r="A41" s="31">
        <v>39</v>
      </c>
      <c r="B41" s="32" t="s">
        <v>608</v>
      </c>
      <c r="C41" s="32" t="s">
        <v>609</v>
      </c>
      <c r="D41" s="31" t="s">
        <v>533</v>
      </c>
      <c r="E41" s="31" t="s">
        <v>57</v>
      </c>
      <c r="F41" s="31">
        <v>76</v>
      </c>
      <c r="G41" s="31">
        <v>85</v>
      </c>
      <c r="H41" s="31">
        <v>72</v>
      </c>
      <c r="I41" s="31">
        <v>88</v>
      </c>
      <c r="J41" s="31">
        <v>79</v>
      </c>
      <c r="K41" s="31">
        <v>73</v>
      </c>
      <c r="L41" s="31">
        <v>70</v>
      </c>
      <c r="M41" s="31">
        <v>90</v>
      </c>
      <c r="N41" s="31">
        <v>60</v>
      </c>
      <c r="O41" s="31">
        <v>71</v>
      </c>
      <c r="P41" s="31">
        <v>61</v>
      </c>
      <c r="Q41" s="31">
        <v>82</v>
      </c>
      <c r="R41" s="31">
        <v>85</v>
      </c>
      <c r="S41" s="31">
        <v>67</v>
      </c>
      <c r="T41" s="31">
        <v>77</v>
      </c>
      <c r="U41" s="31">
        <v>68</v>
      </c>
      <c r="V41" s="31">
        <v>83</v>
      </c>
      <c r="W41" s="31">
        <v>87</v>
      </c>
      <c r="X41" s="31">
        <v>84</v>
      </c>
      <c r="Y41" s="31">
        <v>84</v>
      </c>
      <c r="Z41" s="31">
        <v>76.224637681159393</v>
      </c>
      <c r="AA41" s="32" t="s">
        <v>608</v>
      </c>
      <c r="AB41" s="32" t="s">
        <v>609</v>
      </c>
      <c r="AC41" s="31">
        <v>39</v>
      </c>
    </row>
    <row r="42" spans="1:29" x14ac:dyDescent="0.15">
      <c r="A42" s="31">
        <v>40</v>
      </c>
      <c r="B42" s="32" t="s">
        <v>610</v>
      </c>
      <c r="C42" s="32" t="s">
        <v>611</v>
      </c>
      <c r="D42" s="31" t="s">
        <v>533</v>
      </c>
      <c r="E42" s="31" t="s">
        <v>31</v>
      </c>
      <c r="F42" s="31">
        <v>60</v>
      </c>
      <c r="G42" s="31">
        <v>67</v>
      </c>
      <c r="H42" s="31">
        <v>70</v>
      </c>
      <c r="I42" s="31">
        <v>85</v>
      </c>
      <c r="J42" s="31">
        <v>77</v>
      </c>
      <c r="K42" s="31">
        <v>82</v>
      </c>
      <c r="L42" s="31">
        <v>90</v>
      </c>
      <c r="M42" s="31">
        <v>76</v>
      </c>
      <c r="N42" s="31">
        <v>68</v>
      </c>
      <c r="O42" s="31">
        <v>77</v>
      </c>
      <c r="P42" s="31">
        <v>71</v>
      </c>
      <c r="Q42" s="31">
        <v>90</v>
      </c>
      <c r="R42" s="31">
        <v>83</v>
      </c>
      <c r="S42" s="31">
        <v>65</v>
      </c>
      <c r="T42" s="31">
        <v>76</v>
      </c>
      <c r="U42" s="31">
        <v>75</v>
      </c>
      <c r="V42" s="31">
        <v>93</v>
      </c>
      <c r="W42" s="31">
        <v>85</v>
      </c>
      <c r="X42" s="31">
        <v>83</v>
      </c>
      <c r="Y42" s="31">
        <v>81</v>
      </c>
      <c r="Z42" s="31">
        <v>76.050724637681199</v>
      </c>
      <c r="AA42" s="32" t="s">
        <v>610</v>
      </c>
      <c r="AB42" s="32" t="s">
        <v>611</v>
      </c>
      <c r="AC42" s="31">
        <v>40</v>
      </c>
    </row>
    <row r="43" spans="1:29" x14ac:dyDescent="0.15">
      <c r="A43" s="31">
        <v>41</v>
      </c>
      <c r="B43" s="32" t="s">
        <v>612</v>
      </c>
      <c r="C43" s="32" t="s">
        <v>613</v>
      </c>
      <c r="D43" s="31" t="s">
        <v>533</v>
      </c>
      <c r="E43" s="31" t="s">
        <v>57</v>
      </c>
      <c r="F43" s="31">
        <v>86</v>
      </c>
      <c r="G43" s="31">
        <v>78</v>
      </c>
      <c r="H43" s="31">
        <v>75</v>
      </c>
      <c r="I43" s="31">
        <v>98</v>
      </c>
      <c r="J43" s="31">
        <v>81</v>
      </c>
      <c r="K43" s="31">
        <v>93</v>
      </c>
      <c r="L43" s="31">
        <v>61</v>
      </c>
      <c r="M43" s="31">
        <v>79</v>
      </c>
      <c r="N43" s="31">
        <v>62</v>
      </c>
      <c r="O43" s="31">
        <v>75</v>
      </c>
      <c r="P43" s="31">
        <v>65</v>
      </c>
      <c r="Q43" s="31">
        <v>83</v>
      </c>
      <c r="R43" s="31">
        <v>93</v>
      </c>
      <c r="S43" s="31">
        <v>60</v>
      </c>
      <c r="T43" s="31">
        <v>65</v>
      </c>
      <c r="U43" s="31">
        <v>80</v>
      </c>
      <c r="V43" s="31">
        <v>93</v>
      </c>
      <c r="W43" s="31">
        <v>82</v>
      </c>
      <c r="X43" s="31">
        <v>80</v>
      </c>
      <c r="Y43" s="31">
        <v>66</v>
      </c>
      <c r="Z43" s="31">
        <v>76.036231884057997</v>
      </c>
      <c r="AA43" s="32" t="s">
        <v>612</v>
      </c>
      <c r="AB43" s="32" t="s">
        <v>613</v>
      </c>
      <c r="AC43" s="31">
        <v>41</v>
      </c>
    </row>
    <row r="44" spans="1:29" ht="14.25" x14ac:dyDescent="0.15">
      <c r="A44" s="31">
        <v>42</v>
      </c>
      <c r="B44" s="29" t="s">
        <v>614</v>
      </c>
      <c r="C44" s="32" t="s">
        <v>615</v>
      </c>
      <c r="D44" s="31" t="s">
        <v>533</v>
      </c>
      <c r="E44" s="28" t="s">
        <v>31</v>
      </c>
      <c r="F44" s="31">
        <v>75</v>
      </c>
      <c r="G44" s="31">
        <v>80</v>
      </c>
      <c r="H44" s="31">
        <v>71</v>
      </c>
      <c r="I44" s="31" t="s">
        <v>38</v>
      </c>
      <c r="J44" s="31" t="s">
        <v>58</v>
      </c>
      <c r="K44" s="31" t="s">
        <v>71</v>
      </c>
      <c r="L44" s="31">
        <v>79</v>
      </c>
      <c r="M44" s="31">
        <v>72</v>
      </c>
      <c r="N44" s="31">
        <v>68</v>
      </c>
      <c r="O44" s="31">
        <v>77</v>
      </c>
      <c r="P44" s="31" t="s">
        <v>116</v>
      </c>
      <c r="Q44" s="31">
        <v>65</v>
      </c>
      <c r="R44" s="31">
        <v>72</v>
      </c>
      <c r="S44" s="31" t="s">
        <v>143</v>
      </c>
      <c r="T44" s="31">
        <v>79</v>
      </c>
      <c r="U44" s="31">
        <v>71</v>
      </c>
      <c r="V44" s="31" t="s">
        <v>44</v>
      </c>
      <c r="W44" s="31">
        <v>87</v>
      </c>
      <c r="X44" s="31">
        <v>90</v>
      </c>
      <c r="Y44" s="31">
        <v>88</v>
      </c>
      <c r="Z44" s="31">
        <v>75.860294117647101</v>
      </c>
      <c r="AA44" s="29" t="s">
        <v>614</v>
      </c>
      <c r="AB44" s="32" t="s">
        <v>615</v>
      </c>
      <c r="AC44" s="31">
        <v>42</v>
      </c>
    </row>
    <row r="45" spans="1:29" x14ac:dyDescent="0.15">
      <c r="A45" s="31">
        <v>43</v>
      </c>
      <c r="B45" s="32" t="s">
        <v>616</v>
      </c>
      <c r="C45" s="32" t="s">
        <v>617</v>
      </c>
      <c r="D45" s="31" t="s">
        <v>533</v>
      </c>
      <c r="E45" s="31" t="s">
        <v>31</v>
      </c>
      <c r="F45" s="31">
        <v>66</v>
      </c>
      <c r="G45" s="31">
        <v>75</v>
      </c>
      <c r="H45" s="31">
        <v>65</v>
      </c>
      <c r="I45" s="31">
        <v>92</v>
      </c>
      <c r="J45" s="31">
        <v>82</v>
      </c>
      <c r="K45" s="31">
        <v>87</v>
      </c>
      <c r="L45" s="31">
        <v>76</v>
      </c>
      <c r="M45" s="31">
        <v>81</v>
      </c>
      <c r="N45" s="31">
        <v>66</v>
      </c>
      <c r="O45" s="31">
        <v>75</v>
      </c>
      <c r="P45" s="31">
        <v>71</v>
      </c>
      <c r="Q45" s="31">
        <v>80</v>
      </c>
      <c r="R45" s="31">
        <v>78</v>
      </c>
      <c r="S45" s="31">
        <v>60</v>
      </c>
      <c r="T45" s="31">
        <v>74</v>
      </c>
      <c r="U45" s="31">
        <v>76</v>
      </c>
      <c r="V45" s="31">
        <v>78</v>
      </c>
      <c r="W45" s="31">
        <v>90</v>
      </c>
      <c r="X45" s="31">
        <v>93</v>
      </c>
      <c r="Y45" s="31">
        <v>83</v>
      </c>
      <c r="Z45" s="31">
        <v>75.695652173913004</v>
      </c>
      <c r="AA45" s="32" t="s">
        <v>616</v>
      </c>
      <c r="AB45" s="32" t="s">
        <v>617</v>
      </c>
      <c r="AC45" s="31">
        <v>43</v>
      </c>
    </row>
    <row r="46" spans="1:29" x14ac:dyDescent="0.15">
      <c r="A46" s="31">
        <v>44</v>
      </c>
      <c r="B46" s="32" t="s">
        <v>618</v>
      </c>
      <c r="C46" s="32" t="s">
        <v>619</v>
      </c>
      <c r="D46" s="31" t="s">
        <v>533</v>
      </c>
      <c r="E46" s="31" t="s">
        <v>57</v>
      </c>
      <c r="F46" s="31">
        <v>68</v>
      </c>
      <c r="G46" s="31">
        <v>70</v>
      </c>
      <c r="H46" s="31">
        <v>77</v>
      </c>
      <c r="I46" s="31">
        <v>85</v>
      </c>
      <c r="J46" s="31">
        <v>79</v>
      </c>
      <c r="K46" s="31">
        <v>82</v>
      </c>
      <c r="L46" s="31">
        <v>62</v>
      </c>
      <c r="M46" s="31">
        <v>86</v>
      </c>
      <c r="N46" s="31">
        <v>60</v>
      </c>
      <c r="O46" s="31">
        <v>74</v>
      </c>
      <c r="P46" s="31">
        <v>85</v>
      </c>
      <c r="Q46" s="31">
        <v>64</v>
      </c>
      <c r="R46" s="31">
        <v>84</v>
      </c>
      <c r="S46" s="31">
        <v>67</v>
      </c>
      <c r="T46" s="31">
        <v>74</v>
      </c>
      <c r="U46" s="31">
        <v>79</v>
      </c>
      <c r="V46" s="31">
        <v>74</v>
      </c>
      <c r="W46" s="31">
        <v>82</v>
      </c>
      <c r="X46" s="31">
        <v>88</v>
      </c>
      <c r="Y46" s="31">
        <v>89</v>
      </c>
      <c r="Z46" s="31">
        <v>75.456521739130395</v>
      </c>
      <c r="AA46" s="32" t="s">
        <v>618</v>
      </c>
      <c r="AB46" s="32" t="s">
        <v>619</v>
      </c>
      <c r="AC46" s="31">
        <v>44</v>
      </c>
    </row>
    <row r="47" spans="1:29" ht="14.25" x14ac:dyDescent="0.15">
      <c r="A47" s="31">
        <v>45</v>
      </c>
      <c r="B47" s="29" t="s">
        <v>620</v>
      </c>
      <c r="C47" s="32" t="s">
        <v>621</v>
      </c>
      <c r="D47" s="31" t="s">
        <v>533</v>
      </c>
      <c r="E47" s="28" t="s">
        <v>31</v>
      </c>
      <c r="F47" s="31">
        <v>76</v>
      </c>
      <c r="G47" s="31">
        <v>65</v>
      </c>
      <c r="H47" s="31">
        <v>67</v>
      </c>
      <c r="I47" s="31" t="s">
        <v>43</v>
      </c>
      <c r="J47" s="31" t="s">
        <v>63</v>
      </c>
      <c r="K47" s="31" t="s">
        <v>78</v>
      </c>
      <c r="L47" s="31">
        <v>83</v>
      </c>
      <c r="M47" s="31">
        <v>78</v>
      </c>
      <c r="N47" s="31">
        <v>60</v>
      </c>
      <c r="O47" s="31">
        <v>71</v>
      </c>
      <c r="P47" s="31" t="s">
        <v>100</v>
      </c>
      <c r="Q47" s="31">
        <v>79</v>
      </c>
      <c r="R47" s="31">
        <v>82</v>
      </c>
      <c r="S47" s="31" t="s">
        <v>140</v>
      </c>
      <c r="T47" s="31">
        <v>79</v>
      </c>
      <c r="U47" s="31">
        <v>82</v>
      </c>
      <c r="V47" s="31" t="s">
        <v>44</v>
      </c>
      <c r="W47" s="31">
        <v>85</v>
      </c>
      <c r="X47" s="31">
        <v>91</v>
      </c>
      <c r="Y47" s="31">
        <v>76</v>
      </c>
      <c r="Z47" s="31">
        <v>75.426470588235304</v>
      </c>
      <c r="AA47" s="29" t="s">
        <v>620</v>
      </c>
      <c r="AB47" s="32" t="s">
        <v>621</v>
      </c>
      <c r="AC47" s="31">
        <v>45</v>
      </c>
    </row>
    <row r="48" spans="1:29" x14ac:dyDescent="0.15">
      <c r="A48" s="31">
        <v>46</v>
      </c>
      <c r="B48" s="32" t="s">
        <v>622</v>
      </c>
      <c r="C48" s="32" t="s">
        <v>623</v>
      </c>
      <c r="D48" s="31" t="s">
        <v>533</v>
      </c>
      <c r="E48" s="31" t="s">
        <v>57</v>
      </c>
      <c r="F48" s="31">
        <v>64</v>
      </c>
      <c r="G48" s="31">
        <v>75</v>
      </c>
      <c r="H48" s="31">
        <v>69</v>
      </c>
      <c r="I48" s="31">
        <v>81</v>
      </c>
      <c r="J48" s="31">
        <v>72</v>
      </c>
      <c r="K48" s="31">
        <v>77</v>
      </c>
      <c r="L48" s="31">
        <v>76</v>
      </c>
      <c r="M48" s="31">
        <v>80</v>
      </c>
      <c r="N48" s="31">
        <v>61</v>
      </c>
      <c r="O48" s="31">
        <v>74</v>
      </c>
      <c r="P48" s="31">
        <v>63</v>
      </c>
      <c r="Q48" s="31">
        <v>82</v>
      </c>
      <c r="R48" s="31">
        <v>88</v>
      </c>
      <c r="S48" s="31">
        <v>64</v>
      </c>
      <c r="T48" s="31">
        <v>80</v>
      </c>
      <c r="U48" s="31">
        <v>69</v>
      </c>
      <c r="V48" s="31">
        <v>93</v>
      </c>
      <c r="W48" s="31">
        <v>88</v>
      </c>
      <c r="X48" s="31">
        <v>85</v>
      </c>
      <c r="Y48" s="31">
        <v>80</v>
      </c>
      <c r="Z48" s="31">
        <v>75.043478260869605</v>
      </c>
      <c r="AA48" s="32" t="s">
        <v>622</v>
      </c>
      <c r="AB48" s="32" t="s">
        <v>623</v>
      </c>
      <c r="AC48" s="31">
        <v>46</v>
      </c>
    </row>
    <row r="49" spans="1:29" x14ac:dyDescent="0.15">
      <c r="A49" s="31">
        <v>47</v>
      </c>
      <c r="B49" s="32" t="s">
        <v>624</v>
      </c>
      <c r="C49" s="32" t="s">
        <v>625</v>
      </c>
      <c r="D49" s="31" t="s">
        <v>533</v>
      </c>
      <c r="E49" s="31" t="s">
        <v>31</v>
      </c>
      <c r="F49" s="31">
        <v>65</v>
      </c>
      <c r="G49" s="31">
        <v>80</v>
      </c>
      <c r="H49" s="31">
        <v>74</v>
      </c>
      <c r="I49" s="31">
        <v>91</v>
      </c>
      <c r="J49" s="31">
        <v>87</v>
      </c>
      <c r="K49" s="31">
        <v>97</v>
      </c>
      <c r="L49" s="31">
        <v>82</v>
      </c>
      <c r="M49" s="31">
        <v>85</v>
      </c>
      <c r="N49" s="31">
        <v>63</v>
      </c>
      <c r="O49" s="31">
        <v>72</v>
      </c>
      <c r="P49" s="31">
        <v>73</v>
      </c>
      <c r="Q49" s="31">
        <v>81</v>
      </c>
      <c r="R49" s="31">
        <v>69</v>
      </c>
      <c r="S49" s="31">
        <v>60</v>
      </c>
      <c r="T49" s="31">
        <v>69</v>
      </c>
      <c r="U49" s="31">
        <v>65</v>
      </c>
      <c r="V49" s="31">
        <v>98</v>
      </c>
      <c r="W49" s="31">
        <v>75</v>
      </c>
      <c r="X49" s="31">
        <v>75</v>
      </c>
      <c r="Y49" s="31">
        <v>83</v>
      </c>
      <c r="Z49" s="31">
        <v>74.891304347826093</v>
      </c>
      <c r="AA49" s="32" t="s">
        <v>624</v>
      </c>
      <c r="AB49" s="32" t="s">
        <v>625</v>
      </c>
      <c r="AC49" s="31">
        <v>47</v>
      </c>
    </row>
    <row r="50" spans="1:29" x14ac:dyDescent="0.15">
      <c r="A50" s="31">
        <v>48</v>
      </c>
      <c r="B50" s="32" t="s">
        <v>626</v>
      </c>
      <c r="C50" s="32" t="s">
        <v>627</v>
      </c>
      <c r="D50" s="31" t="s">
        <v>533</v>
      </c>
      <c r="E50" s="31" t="s">
        <v>31</v>
      </c>
      <c r="F50" s="31">
        <v>72</v>
      </c>
      <c r="G50" s="31">
        <v>63</v>
      </c>
      <c r="H50" s="31">
        <v>71</v>
      </c>
      <c r="I50" s="31">
        <v>75</v>
      </c>
      <c r="J50" s="31">
        <v>86</v>
      </c>
      <c r="K50" s="31">
        <v>88</v>
      </c>
      <c r="L50" s="31">
        <v>90</v>
      </c>
      <c r="M50" s="31">
        <v>77</v>
      </c>
      <c r="N50" s="31">
        <v>65</v>
      </c>
      <c r="O50" s="31">
        <v>71</v>
      </c>
      <c r="P50" s="31">
        <v>71</v>
      </c>
      <c r="Q50" s="31">
        <v>82</v>
      </c>
      <c r="R50" s="31">
        <v>80</v>
      </c>
      <c r="S50" s="31">
        <v>64</v>
      </c>
      <c r="T50" s="31">
        <v>77</v>
      </c>
      <c r="U50" s="31">
        <v>80</v>
      </c>
      <c r="V50" s="31">
        <v>84</v>
      </c>
      <c r="W50" s="31">
        <v>75</v>
      </c>
      <c r="X50" s="31">
        <v>84</v>
      </c>
      <c r="Y50" s="31">
        <v>73</v>
      </c>
      <c r="Z50" s="31">
        <v>74.789855072463794</v>
      </c>
      <c r="AA50" s="32" t="s">
        <v>626</v>
      </c>
      <c r="AB50" s="32" t="s">
        <v>627</v>
      </c>
      <c r="AC50" s="31">
        <v>48</v>
      </c>
    </row>
    <row r="51" spans="1:29" x14ac:dyDescent="0.15">
      <c r="A51" s="31">
        <v>49</v>
      </c>
      <c r="B51" s="32" t="s">
        <v>628</v>
      </c>
      <c r="C51" s="32" t="s">
        <v>629</v>
      </c>
      <c r="D51" s="31" t="s">
        <v>533</v>
      </c>
      <c r="E51" s="31" t="s">
        <v>31</v>
      </c>
      <c r="F51" s="31">
        <v>72</v>
      </c>
      <c r="G51" s="31">
        <v>60</v>
      </c>
      <c r="H51" s="31">
        <v>76</v>
      </c>
      <c r="I51" s="31">
        <v>85</v>
      </c>
      <c r="J51" s="31">
        <v>71</v>
      </c>
      <c r="K51" s="31">
        <v>86</v>
      </c>
      <c r="L51" s="31">
        <v>85</v>
      </c>
      <c r="M51" s="31">
        <v>73</v>
      </c>
      <c r="N51" s="31">
        <v>66</v>
      </c>
      <c r="O51" s="31">
        <v>79</v>
      </c>
      <c r="P51" s="31">
        <v>78</v>
      </c>
      <c r="Q51" s="31">
        <v>70</v>
      </c>
      <c r="R51" s="31">
        <v>85</v>
      </c>
      <c r="S51" s="31">
        <v>60</v>
      </c>
      <c r="T51" s="31">
        <v>79</v>
      </c>
      <c r="U51" s="31">
        <v>69</v>
      </c>
      <c r="V51" s="31">
        <v>92</v>
      </c>
      <c r="W51" s="31">
        <v>78</v>
      </c>
      <c r="X51" s="31">
        <v>79</v>
      </c>
      <c r="Y51" s="31">
        <v>68</v>
      </c>
      <c r="Z51" s="31">
        <v>74.673913043478294</v>
      </c>
      <c r="AA51" s="32" t="s">
        <v>628</v>
      </c>
      <c r="AB51" s="32" t="s">
        <v>629</v>
      </c>
      <c r="AC51" s="31">
        <v>49</v>
      </c>
    </row>
    <row r="52" spans="1:29" ht="14.25" x14ac:dyDescent="0.15">
      <c r="A52" s="31">
        <v>50</v>
      </c>
      <c r="B52" s="29" t="s">
        <v>630</v>
      </c>
      <c r="C52" s="32" t="s">
        <v>631</v>
      </c>
      <c r="D52" s="31" t="s">
        <v>533</v>
      </c>
      <c r="E52" s="28" t="s">
        <v>31</v>
      </c>
      <c r="F52" s="31">
        <v>70</v>
      </c>
      <c r="G52" s="31">
        <v>60</v>
      </c>
      <c r="H52" s="31">
        <v>74</v>
      </c>
      <c r="I52" s="31" t="s">
        <v>35</v>
      </c>
      <c r="J52" s="31" t="s">
        <v>69</v>
      </c>
      <c r="K52" s="31" t="s">
        <v>41</v>
      </c>
      <c r="L52" s="31">
        <v>90</v>
      </c>
      <c r="M52" s="31">
        <v>81</v>
      </c>
      <c r="N52" s="31">
        <v>60</v>
      </c>
      <c r="O52" s="31">
        <v>61</v>
      </c>
      <c r="P52" s="31" t="s">
        <v>58</v>
      </c>
      <c r="Q52" s="31">
        <v>78</v>
      </c>
      <c r="R52" s="31">
        <v>79</v>
      </c>
      <c r="S52" s="31" t="s">
        <v>162</v>
      </c>
      <c r="T52" s="31">
        <v>75</v>
      </c>
      <c r="U52" s="31">
        <v>69</v>
      </c>
      <c r="V52" s="31" t="s">
        <v>62</v>
      </c>
      <c r="W52" s="31">
        <v>86</v>
      </c>
      <c r="X52" s="31">
        <v>95</v>
      </c>
      <c r="Y52" s="31">
        <v>77</v>
      </c>
      <c r="Z52" s="31">
        <v>74.610294117647101</v>
      </c>
      <c r="AA52" s="29" t="s">
        <v>630</v>
      </c>
      <c r="AB52" s="32" t="s">
        <v>631</v>
      </c>
      <c r="AC52" s="31">
        <v>50</v>
      </c>
    </row>
    <row r="53" spans="1:29" ht="14.25" x14ac:dyDescent="0.15">
      <c r="A53" s="31">
        <v>51</v>
      </c>
      <c r="B53" s="29" t="s">
        <v>632</v>
      </c>
      <c r="C53" s="32" t="s">
        <v>633</v>
      </c>
      <c r="D53" s="31" t="s">
        <v>533</v>
      </c>
      <c r="E53" s="28" t="s">
        <v>31</v>
      </c>
      <c r="F53" s="31">
        <v>66</v>
      </c>
      <c r="G53" s="31">
        <v>60</v>
      </c>
      <c r="H53" s="31">
        <v>67</v>
      </c>
      <c r="I53" s="31" t="s">
        <v>32</v>
      </c>
      <c r="J53" s="31" t="s">
        <v>66</v>
      </c>
      <c r="K53" s="31" t="s">
        <v>63</v>
      </c>
      <c r="L53" s="31">
        <v>78</v>
      </c>
      <c r="M53" s="31">
        <v>60</v>
      </c>
      <c r="N53" s="31">
        <v>77</v>
      </c>
      <c r="O53" s="31">
        <v>70</v>
      </c>
      <c r="P53" s="31" t="s">
        <v>107</v>
      </c>
      <c r="Q53" s="31">
        <v>67</v>
      </c>
      <c r="R53" s="31">
        <v>84</v>
      </c>
      <c r="S53" s="31" t="s">
        <v>70</v>
      </c>
      <c r="T53" s="31">
        <v>79</v>
      </c>
      <c r="U53" s="31">
        <v>74</v>
      </c>
      <c r="V53" s="31" t="s">
        <v>44</v>
      </c>
      <c r="W53" s="31">
        <v>82</v>
      </c>
      <c r="X53" s="31">
        <v>79</v>
      </c>
      <c r="Y53" s="31">
        <v>75</v>
      </c>
      <c r="Z53" s="31">
        <v>74.389705882352899</v>
      </c>
      <c r="AA53" s="29" t="s">
        <v>632</v>
      </c>
      <c r="AB53" s="32" t="s">
        <v>633</v>
      </c>
      <c r="AC53" s="31">
        <v>51</v>
      </c>
    </row>
    <row r="54" spans="1:29" x14ac:dyDescent="0.15">
      <c r="A54" s="31">
        <v>52</v>
      </c>
      <c r="B54" s="32" t="s">
        <v>634</v>
      </c>
      <c r="C54" s="32" t="s">
        <v>635</v>
      </c>
      <c r="D54" s="31" t="s">
        <v>533</v>
      </c>
      <c r="E54" s="31" t="s">
        <v>57</v>
      </c>
      <c r="F54" s="31">
        <v>62</v>
      </c>
      <c r="G54" s="31">
        <v>66</v>
      </c>
      <c r="H54" s="31">
        <v>71</v>
      </c>
      <c r="I54" s="31">
        <v>89</v>
      </c>
      <c r="J54" s="31">
        <v>75</v>
      </c>
      <c r="K54" s="31">
        <v>88</v>
      </c>
      <c r="L54" s="31">
        <v>92</v>
      </c>
      <c r="M54" s="31">
        <v>70</v>
      </c>
      <c r="N54" s="31">
        <v>62</v>
      </c>
      <c r="O54" s="31">
        <v>75</v>
      </c>
      <c r="P54" s="31">
        <v>77</v>
      </c>
      <c r="Q54" s="31">
        <v>71</v>
      </c>
      <c r="R54" s="31">
        <v>72</v>
      </c>
      <c r="S54" s="31">
        <v>70</v>
      </c>
      <c r="T54" s="31">
        <v>74</v>
      </c>
      <c r="U54" s="31">
        <v>75</v>
      </c>
      <c r="V54" s="31">
        <v>88</v>
      </c>
      <c r="W54" s="31">
        <v>79</v>
      </c>
      <c r="X54" s="31">
        <v>84</v>
      </c>
      <c r="Y54" s="31">
        <v>81</v>
      </c>
      <c r="Z54" s="31">
        <v>74.318840579710098</v>
      </c>
      <c r="AA54" s="32" t="s">
        <v>634</v>
      </c>
      <c r="AB54" s="32" t="s">
        <v>635</v>
      </c>
      <c r="AC54" s="31">
        <v>52</v>
      </c>
    </row>
    <row r="55" spans="1:29" ht="14.25" x14ac:dyDescent="0.15">
      <c r="A55" s="31">
        <v>53</v>
      </c>
      <c r="B55" s="29" t="s">
        <v>636</v>
      </c>
      <c r="C55" s="32" t="s">
        <v>637</v>
      </c>
      <c r="D55" s="31" t="s">
        <v>533</v>
      </c>
      <c r="E55" s="28" t="s">
        <v>57</v>
      </c>
      <c r="F55" s="31">
        <v>60</v>
      </c>
      <c r="G55" s="31">
        <v>60</v>
      </c>
      <c r="H55" s="31">
        <v>61</v>
      </c>
      <c r="I55" s="31" t="s">
        <v>63</v>
      </c>
      <c r="J55" s="31" t="s">
        <v>50</v>
      </c>
      <c r="K55" s="31" t="s">
        <v>35</v>
      </c>
      <c r="L55" s="31">
        <v>65</v>
      </c>
      <c r="M55" s="31">
        <v>60</v>
      </c>
      <c r="N55" s="31">
        <v>70</v>
      </c>
      <c r="O55" s="31">
        <v>67</v>
      </c>
      <c r="P55" s="31" t="s">
        <v>34</v>
      </c>
      <c r="Q55" s="31">
        <v>82</v>
      </c>
      <c r="R55" s="31">
        <v>88</v>
      </c>
      <c r="S55" s="31" t="s">
        <v>103</v>
      </c>
      <c r="T55" s="31">
        <v>74</v>
      </c>
      <c r="U55" s="31">
        <v>80</v>
      </c>
      <c r="V55" s="31" t="s">
        <v>103</v>
      </c>
      <c r="W55" s="31">
        <v>60</v>
      </c>
      <c r="X55" s="31">
        <v>79</v>
      </c>
      <c r="Y55" s="31">
        <v>82</v>
      </c>
      <c r="Z55" s="31">
        <v>74.308823529411796</v>
      </c>
      <c r="AA55" s="29" t="s">
        <v>636</v>
      </c>
      <c r="AB55" s="32" t="s">
        <v>637</v>
      </c>
      <c r="AC55" s="31">
        <v>53</v>
      </c>
    </row>
    <row r="56" spans="1:29" ht="14.25" x14ac:dyDescent="0.15">
      <c r="A56" s="31">
        <v>54</v>
      </c>
      <c r="B56" s="29" t="s">
        <v>638</v>
      </c>
      <c r="C56" s="32" t="s">
        <v>639</v>
      </c>
      <c r="D56" s="31" t="s">
        <v>533</v>
      </c>
      <c r="E56" s="28" t="s">
        <v>57</v>
      </c>
      <c r="F56" s="31">
        <v>60</v>
      </c>
      <c r="G56" s="31">
        <v>63</v>
      </c>
      <c r="H56" s="31">
        <v>60</v>
      </c>
      <c r="I56" s="31" t="s">
        <v>38</v>
      </c>
      <c r="J56" s="31" t="s">
        <v>69</v>
      </c>
      <c r="K56" s="31" t="s">
        <v>44</v>
      </c>
      <c r="L56" s="31">
        <v>90</v>
      </c>
      <c r="M56" s="31">
        <v>62</v>
      </c>
      <c r="N56" s="31">
        <v>67</v>
      </c>
      <c r="O56" s="31">
        <v>70</v>
      </c>
      <c r="P56" s="31">
        <v>63</v>
      </c>
      <c r="Q56" s="31">
        <v>80</v>
      </c>
      <c r="R56" s="31">
        <v>84</v>
      </c>
      <c r="S56" s="31" t="s">
        <v>62</v>
      </c>
      <c r="T56" s="31">
        <v>81</v>
      </c>
      <c r="U56" s="31">
        <v>75</v>
      </c>
      <c r="V56" s="31" t="s">
        <v>63</v>
      </c>
      <c r="W56" s="31">
        <v>79</v>
      </c>
      <c r="X56" s="31">
        <v>60</v>
      </c>
      <c r="Y56" s="31">
        <v>90</v>
      </c>
      <c r="Z56" s="31">
        <v>74.125</v>
      </c>
      <c r="AA56" s="29" t="s">
        <v>638</v>
      </c>
      <c r="AB56" s="32" t="s">
        <v>639</v>
      </c>
      <c r="AC56" s="31">
        <v>54</v>
      </c>
    </row>
    <row r="57" spans="1:29" x14ac:dyDescent="0.15">
      <c r="A57" s="31">
        <v>55</v>
      </c>
      <c r="B57" s="32" t="s">
        <v>640</v>
      </c>
      <c r="C57" s="32" t="s">
        <v>641</v>
      </c>
      <c r="D57" s="31" t="s">
        <v>533</v>
      </c>
      <c r="E57" s="31" t="s">
        <v>57</v>
      </c>
      <c r="F57" s="31">
        <v>64</v>
      </c>
      <c r="G57" s="31">
        <v>73</v>
      </c>
      <c r="H57" s="31">
        <v>67</v>
      </c>
      <c r="I57" s="31">
        <v>92</v>
      </c>
      <c r="J57" s="31">
        <v>78</v>
      </c>
      <c r="K57" s="31">
        <v>73</v>
      </c>
      <c r="L57" s="31">
        <v>83</v>
      </c>
      <c r="M57" s="31">
        <v>66</v>
      </c>
      <c r="N57" s="31">
        <v>63</v>
      </c>
      <c r="O57" s="31">
        <v>67</v>
      </c>
      <c r="P57" s="31">
        <v>65</v>
      </c>
      <c r="Q57" s="31">
        <v>73</v>
      </c>
      <c r="R57" s="31">
        <v>89</v>
      </c>
      <c r="S57" s="31">
        <v>74</v>
      </c>
      <c r="T57" s="31">
        <v>70</v>
      </c>
      <c r="U57" s="31">
        <v>69</v>
      </c>
      <c r="V57" s="31">
        <v>87</v>
      </c>
      <c r="W57" s="31">
        <v>84</v>
      </c>
      <c r="X57" s="31">
        <v>89</v>
      </c>
      <c r="Y57" s="31">
        <v>76</v>
      </c>
      <c r="Z57" s="31">
        <v>73.586956521739097</v>
      </c>
      <c r="AA57" s="32" t="s">
        <v>640</v>
      </c>
      <c r="AB57" s="32" t="s">
        <v>641</v>
      </c>
      <c r="AC57" s="31">
        <v>55</v>
      </c>
    </row>
    <row r="58" spans="1:29" ht="14.25" x14ac:dyDescent="0.15">
      <c r="A58" s="31">
        <v>56</v>
      </c>
      <c r="B58" s="29" t="s">
        <v>642</v>
      </c>
      <c r="C58" s="32" t="s">
        <v>643</v>
      </c>
      <c r="D58" s="31" t="s">
        <v>533</v>
      </c>
      <c r="E58" s="28" t="s">
        <v>57</v>
      </c>
      <c r="F58" s="31">
        <v>61</v>
      </c>
      <c r="G58" s="31">
        <v>90</v>
      </c>
      <c r="H58" s="31">
        <v>75</v>
      </c>
      <c r="I58" s="31" t="s">
        <v>54</v>
      </c>
      <c r="J58" s="31" t="s">
        <v>90</v>
      </c>
      <c r="K58" s="31" t="s">
        <v>78</v>
      </c>
      <c r="L58" s="31">
        <v>90</v>
      </c>
      <c r="M58" s="31">
        <v>61</v>
      </c>
      <c r="N58" s="31">
        <v>61</v>
      </c>
      <c r="O58" s="31">
        <v>65</v>
      </c>
      <c r="P58" s="31" t="s">
        <v>54</v>
      </c>
      <c r="Q58" s="31">
        <v>72</v>
      </c>
      <c r="R58" s="31">
        <v>68</v>
      </c>
      <c r="S58" s="31" t="s">
        <v>107</v>
      </c>
      <c r="T58" s="31">
        <v>70</v>
      </c>
      <c r="U58" s="31">
        <v>63</v>
      </c>
      <c r="V58" s="31" t="s">
        <v>78</v>
      </c>
      <c r="W58" s="31">
        <v>84</v>
      </c>
      <c r="X58" s="31">
        <v>78</v>
      </c>
      <c r="Y58" s="31">
        <v>84</v>
      </c>
      <c r="Z58" s="31">
        <v>73.566176470588204</v>
      </c>
      <c r="AA58" s="29" t="s">
        <v>642</v>
      </c>
      <c r="AB58" s="32" t="s">
        <v>643</v>
      </c>
      <c r="AC58" s="31">
        <v>56</v>
      </c>
    </row>
    <row r="59" spans="1:29" ht="14.25" x14ac:dyDescent="0.15">
      <c r="A59" s="31">
        <v>57</v>
      </c>
      <c r="B59" s="29" t="s">
        <v>644</v>
      </c>
      <c r="C59" s="32" t="s">
        <v>645</v>
      </c>
      <c r="D59" s="31" t="s">
        <v>533</v>
      </c>
      <c r="E59" s="28" t="s">
        <v>57</v>
      </c>
      <c r="F59" s="31">
        <v>72</v>
      </c>
      <c r="G59" s="31">
        <v>70</v>
      </c>
      <c r="H59" s="31">
        <v>74</v>
      </c>
      <c r="I59" s="31" t="s">
        <v>32</v>
      </c>
      <c r="J59" s="31" t="s">
        <v>49</v>
      </c>
      <c r="K59" s="31" t="s">
        <v>58</v>
      </c>
      <c r="L59" s="31">
        <v>69</v>
      </c>
      <c r="M59" s="31">
        <v>63</v>
      </c>
      <c r="N59" s="31">
        <v>60</v>
      </c>
      <c r="O59" s="31">
        <v>65</v>
      </c>
      <c r="P59" s="31" t="s">
        <v>146</v>
      </c>
      <c r="Q59" s="31">
        <v>81</v>
      </c>
      <c r="R59" s="31">
        <v>63</v>
      </c>
      <c r="S59" s="31" t="s">
        <v>62</v>
      </c>
      <c r="T59" s="31">
        <v>79</v>
      </c>
      <c r="U59" s="31">
        <v>71</v>
      </c>
      <c r="V59" s="31" t="s">
        <v>43</v>
      </c>
      <c r="W59" s="31">
        <v>92</v>
      </c>
      <c r="X59" s="31">
        <v>85</v>
      </c>
      <c r="Y59" s="31">
        <v>64</v>
      </c>
      <c r="Z59" s="31">
        <v>73.507352941176507</v>
      </c>
      <c r="AA59" s="29" t="s">
        <v>644</v>
      </c>
      <c r="AB59" s="32" t="s">
        <v>645</v>
      </c>
      <c r="AC59" s="31">
        <v>57</v>
      </c>
    </row>
    <row r="60" spans="1:29" x14ac:dyDescent="0.15">
      <c r="A60" s="31">
        <v>58</v>
      </c>
      <c r="B60" s="32" t="s">
        <v>646</v>
      </c>
      <c r="C60" s="32" t="s">
        <v>647</v>
      </c>
      <c r="D60" s="31" t="s">
        <v>533</v>
      </c>
      <c r="E60" s="31" t="s">
        <v>57</v>
      </c>
      <c r="F60" s="31">
        <v>68</v>
      </c>
      <c r="G60" s="31">
        <v>60</v>
      </c>
      <c r="H60" s="31">
        <v>71</v>
      </c>
      <c r="I60" s="31">
        <v>81</v>
      </c>
      <c r="J60" s="31">
        <v>80</v>
      </c>
      <c r="K60" s="31">
        <v>72</v>
      </c>
      <c r="L60" s="31">
        <v>60</v>
      </c>
      <c r="M60" s="31">
        <v>72</v>
      </c>
      <c r="N60" s="31">
        <v>65</v>
      </c>
      <c r="O60" s="31">
        <v>76</v>
      </c>
      <c r="P60" s="31">
        <v>61</v>
      </c>
      <c r="Q60" s="31">
        <v>93</v>
      </c>
      <c r="R60" s="31">
        <v>79</v>
      </c>
      <c r="S60" s="31">
        <v>62</v>
      </c>
      <c r="T60" s="31">
        <v>78</v>
      </c>
      <c r="U60" s="31">
        <v>72</v>
      </c>
      <c r="V60" s="31">
        <v>83</v>
      </c>
      <c r="W60" s="31">
        <v>81</v>
      </c>
      <c r="X60" s="31">
        <v>77</v>
      </c>
      <c r="Y60" s="31">
        <v>91</v>
      </c>
      <c r="Z60" s="31">
        <v>73.485507246376798</v>
      </c>
      <c r="AA60" s="32" t="s">
        <v>646</v>
      </c>
      <c r="AB60" s="32" t="s">
        <v>647</v>
      </c>
      <c r="AC60" s="31">
        <v>58</v>
      </c>
    </row>
    <row r="61" spans="1:29" x14ac:dyDescent="0.15">
      <c r="A61" s="31">
        <v>59</v>
      </c>
      <c r="B61" s="32" t="s">
        <v>648</v>
      </c>
      <c r="C61" s="32" t="s">
        <v>649</v>
      </c>
      <c r="D61" s="31" t="s">
        <v>533</v>
      </c>
      <c r="E61" s="31" t="s">
        <v>57</v>
      </c>
      <c r="F61" s="31">
        <v>65</v>
      </c>
      <c r="G61" s="31">
        <v>65</v>
      </c>
      <c r="H61" s="31">
        <v>61</v>
      </c>
      <c r="I61" s="31">
        <v>74</v>
      </c>
      <c r="J61" s="31">
        <v>77</v>
      </c>
      <c r="K61" s="31">
        <v>80</v>
      </c>
      <c r="L61" s="31">
        <v>68</v>
      </c>
      <c r="M61" s="31">
        <v>74</v>
      </c>
      <c r="N61" s="31">
        <v>62</v>
      </c>
      <c r="O61" s="31">
        <v>70</v>
      </c>
      <c r="P61" s="31">
        <v>61</v>
      </c>
      <c r="Q61" s="31">
        <v>80</v>
      </c>
      <c r="R61" s="31">
        <v>89</v>
      </c>
      <c r="S61" s="31">
        <v>72</v>
      </c>
      <c r="T61" s="31">
        <v>78</v>
      </c>
      <c r="U61" s="31">
        <v>86</v>
      </c>
      <c r="V61" s="31">
        <v>75</v>
      </c>
      <c r="W61" s="31">
        <v>89</v>
      </c>
      <c r="X61" s="31">
        <v>88</v>
      </c>
      <c r="Y61" s="31">
        <v>76</v>
      </c>
      <c r="Z61" s="31">
        <v>73.442028985507207</v>
      </c>
      <c r="AA61" s="32" t="s">
        <v>648</v>
      </c>
      <c r="AB61" s="32" t="s">
        <v>649</v>
      </c>
      <c r="AC61" s="31">
        <v>59</v>
      </c>
    </row>
    <row r="62" spans="1:29" ht="14.25" x14ac:dyDescent="0.15">
      <c r="A62" s="31">
        <v>60</v>
      </c>
      <c r="B62" s="29" t="s">
        <v>650</v>
      </c>
      <c r="C62" s="32" t="s">
        <v>651</v>
      </c>
      <c r="D62" s="31" t="s">
        <v>533</v>
      </c>
      <c r="E62" s="28" t="s">
        <v>57</v>
      </c>
      <c r="F62" s="31">
        <v>67</v>
      </c>
      <c r="G62" s="31">
        <v>61</v>
      </c>
      <c r="H62" s="31">
        <v>65</v>
      </c>
      <c r="I62" s="31" t="s">
        <v>38</v>
      </c>
      <c r="J62" s="31" t="s">
        <v>58</v>
      </c>
      <c r="K62" s="31" t="s">
        <v>46</v>
      </c>
      <c r="L62" s="31">
        <v>86</v>
      </c>
      <c r="M62" s="31">
        <v>72</v>
      </c>
      <c r="N62" s="31">
        <v>60</v>
      </c>
      <c r="O62" s="31">
        <v>65</v>
      </c>
      <c r="P62" s="31" t="s">
        <v>54</v>
      </c>
      <c r="Q62" s="31">
        <v>77</v>
      </c>
      <c r="R62" s="31">
        <v>81</v>
      </c>
      <c r="S62" s="31" t="s">
        <v>140</v>
      </c>
      <c r="T62" s="31">
        <v>70</v>
      </c>
      <c r="U62" s="31">
        <v>78</v>
      </c>
      <c r="V62" s="31" t="s">
        <v>78</v>
      </c>
      <c r="W62" s="31">
        <v>84</v>
      </c>
      <c r="X62" s="31">
        <v>84</v>
      </c>
      <c r="Y62" s="31">
        <v>82</v>
      </c>
      <c r="Z62" s="31">
        <v>73.220588235294102</v>
      </c>
      <c r="AA62" s="29" t="s">
        <v>650</v>
      </c>
      <c r="AB62" s="32" t="s">
        <v>651</v>
      </c>
      <c r="AC62" s="31">
        <v>60</v>
      </c>
    </row>
    <row r="63" spans="1:29" ht="14.25" x14ac:dyDescent="0.15">
      <c r="A63" s="31">
        <v>61</v>
      </c>
      <c r="B63" s="29" t="s">
        <v>652</v>
      </c>
      <c r="C63" s="32" t="s">
        <v>653</v>
      </c>
      <c r="D63" s="31" t="s">
        <v>533</v>
      </c>
      <c r="E63" s="28" t="s">
        <v>57</v>
      </c>
      <c r="F63" s="31">
        <v>63</v>
      </c>
      <c r="G63" s="31">
        <v>60</v>
      </c>
      <c r="H63" s="31">
        <v>66</v>
      </c>
      <c r="I63" s="31" t="s">
        <v>32</v>
      </c>
      <c r="J63" s="31" t="s">
        <v>63</v>
      </c>
      <c r="K63" s="31" t="s">
        <v>58</v>
      </c>
      <c r="L63" s="31">
        <v>73</v>
      </c>
      <c r="M63" s="31">
        <v>64</v>
      </c>
      <c r="N63" s="31">
        <v>63</v>
      </c>
      <c r="O63" s="31">
        <v>67</v>
      </c>
      <c r="P63" s="31" t="s">
        <v>69</v>
      </c>
      <c r="Q63" s="31">
        <v>79</v>
      </c>
      <c r="R63" s="31">
        <v>80</v>
      </c>
      <c r="S63" s="31" t="s">
        <v>116</v>
      </c>
      <c r="T63" s="31">
        <v>72</v>
      </c>
      <c r="U63" s="31">
        <v>71</v>
      </c>
      <c r="V63" s="31" t="s">
        <v>43</v>
      </c>
      <c r="W63" s="31">
        <v>87</v>
      </c>
      <c r="X63" s="31">
        <v>76</v>
      </c>
      <c r="Y63" s="31">
        <v>76</v>
      </c>
      <c r="Z63" s="31">
        <v>72.816176470588204</v>
      </c>
      <c r="AA63" s="29" t="s">
        <v>652</v>
      </c>
      <c r="AB63" s="32" t="s">
        <v>653</v>
      </c>
      <c r="AC63" s="31">
        <v>61</v>
      </c>
    </row>
    <row r="64" spans="1:29" x14ac:dyDescent="0.15">
      <c r="A64" s="31">
        <v>62</v>
      </c>
      <c r="B64" s="32" t="s">
        <v>654</v>
      </c>
      <c r="C64" s="32" t="s">
        <v>655</v>
      </c>
      <c r="D64" s="31" t="s">
        <v>533</v>
      </c>
      <c r="E64" s="31" t="s">
        <v>57</v>
      </c>
      <c r="F64" s="31">
        <v>60</v>
      </c>
      <c r="G64" s="31">
        <v>68</v>
      </c>
      <c r="H64" s="31">
        <v>60</v>
      </c>
      <c r="I64" s="31">
        <v>89</v>
      </c>
      <c r="J64" s="31">
        <v>85</v>
      </c>
      <c r="K64" s="31">
        <v>85</v>
      </c>
      <c r="L64" s="31">
        <v>60</v>
      </c>
      <c r="M64" s="31">
        <v>63</v>
      </c>
      <c r="N64" s="31">
        <v>64</v>
      </c>
      <c r="O64" s="31">
        <v>72</v>
      </c>
      <c r="P64" s="31">
        <v>80</v>
      </c>
      <c r="Q64" s="31">
        <v>72</v>
      </c>
      <c r="R64" s="31">
        <v>86</v>
      </c>
      <c r="S64" s="31">
        <v>60</v>
      </c>
      <c r="T64" s="31">
        <v>77</v>
      </c>
      <c r="U64" s="31">
        <v>63</v>
      </c>
      <c r="V64" s="31">
        <v>88</v>
      </c>
      <c r="W64" s="31">
        <v>71</v>
      </c>
      <c r="X64" s="31">
        <v>86</v>
      </c>
      <c r="Y64" s="31">
        <v>70</v>
      </c>
      <c r="Z64" s="31">
        <v>72.630434782608702</v>
      </c>
      <c r="AA64" s="32" t="s">
        <v>654</v>
      </c>
      <c r="AB64" s="32" t="s">
        <v>655</v>
      </c>
      <c r="AC64" s="31">
        <v>62</v>
      </c>
    </row>
    <row r="65" spans="1:29" x14ac:dyDescent="0.15">
      <c r="A65" s="31">
        <v>63</v>
      </c>
      <c r="B65" s="32" t="s">
        <v>656</v>
      </c>
      <c r="C65" s="32" t="s">
        <v>657</v>
      </c>
      <c r="D65" s="31" t="s">
        <v>533</v>
      </c>
      <c r="E65" s="31" t="s">
        <v>31</v>
      </c>
      <c r="F65" s="31">
        <v>79</v>
      </c>
      <c r="G65" s="31">
        <v>65</v>
      </c>
      <c r="H65" s="31">
        <v>64</v>
      </c>
      <c r="I65" s="31">
        <v>80</v>
      </c>
      <c r="J65" s="31">
        <v>85</v>
      </c>
      <c r="K65" s="31">
        <v>87</v>
      </c>
      <c r="L65" s="31">
        <v>85</v>
      </c>
      <c r="M65" s="31">
        <v>83</v>
      </c>
      <c r="N65" s="31">
        <v>65</v>
      </c>
      <c r="O65" s="31">
        <v>67</v>
      </c>
      <c r="P65" s="31" t="s">
        <v>81</v>
      </c>
      <c r="Q65" s="31">
        <v>74</v>
      </c>
      <c r="R65" s="31">
        <v>63</v>
      </c>
      <c r="S65" s="31">
        <v>60</v>
      </c>
      <c r="T65" s="31">
        <v>70</v>
      </c>
      <c r="U65" s="31">
        <v>72</v>
      </c>
      <c r="V65" s="31">
        <v>61</v>
      </c>
      <c r="W65" s="31">
        <v>84</v>
      </c>
      <c r="X65" s="31">
        <v>75</v>
      </c>
      <c r="Y65" s="31">
        <v>85</v>
      </c>
      <c r="Z65" s="31">
        <v>72.239130434782595</v>
      </c>
      <c r="AA65" s="32" t="s">
        <v>656</v>
      </c>
      <c r="AB65" s="32" t="s">
        <v>657</v>
      </c>
      <c r="AC65" s="31">
        <v>63</v>
      </c>
    </row>
    <row r="66" spans="1:29" ht="14.25" x14ac:dyDescent="0.15">
      <c r="A66" s="31">
        <v>64</v>
      </c>
      <c r="B66" s="29" t="s">
        <v>658</v>
      </c>
      <c r="C66" s="32" t="s">
        <v>659</v>
      </c>
      <c r="D66" s="31" t="s">
        <v>533</v>
      </c>
      <c r="E66" s="28" t="s">
        <v>31</v>
      </c>
      <c r="F66" s="31">
        <v>60</v>
      </c>
      <c r="G66" s="31">
        <v>61</v>
      </c>
      <c r="H66" s="31">
        <v>64</v>
      </c>
      <c r="I66" s="31" t="s">
        <v>62</v>
      </c>
      <c r="J66" s="31" t="s">
        <v>49</v>
      </c>
      <c r="K66" s="31" t="s">
        <v>43</v>
      </c>
      <c r="L66" s="31">
        <v>83</v>
      </c>
      <c r="M66" s="31">
        <v>66</v>
      </c>
      <c r="N66" s="31">
        <v>67</v>
      </c>
      <c r="O66" s="31">
        <v>74</v>
      </c>
      <c r="P66" s="31" t="s">
        <v>143</v>
      </c>
      <c r="Q66" s="31">
        <v>84</v>
      </c>
      <c r="R66" s="31">
        <v>69</v>
      </c>
      <c r="S66" s="31" t="s">
        <v>177</v>
      </c>
      <c r="T66" s="31">
        <v>76</v>
      </c>
      <c r="U66" s="31">
        <v>65</v>
      </c>
      <c r="V66" s="31" t="s">
        <v>177</v>
      </c>
      <c r="W66" s="31">
        <v>89</v>
      </c>
      <c r="X66" s="31">
        <v>88</v>
      </c>
      <c r="Y66" s="31">
        <v>92</v>
      </c>
      <c r="Z66" s="31">
        <v>72.198529411764696</v>
      </c>
      <c r="AA66" s="29" t="s">
        <v>658</v>
      </c>
      <c r="AB66" s="32" t="s">
        <v>659</v>
      </c>
      <c r="AC66" s="31">
        <v>64</v>
      </c>
    </row>
    <row r="67" spans="1:29" ht="14.25" x14ac:dyDescent="0.15">
      <c r="A67" s="31">
        <v>65</v>
      </c>
      <c r="B67" s="29" t="s">
        <v>660</v>
      </c>
      <c r="C67" s="32" t="s">
        <v>661</v>
      </c>
      <c r="D67" s="31" t="s">
        <v>533</v>
      </c>
      <c r="E67" s="28" t="s">
        <v>31</v>
      </c>
      <c r="F67" s="31">
        <v>69</v>
      </c>
      <c r="G67" s="31">
        <v>61</v>
      </c>
      <c r="H67" s="31">
        <v>66</v>
      </c>
      <c r="I67" s="31" t="s">
        <v>162</v>
      </c>
      <c r="J67" s="31" t="s">
        <v>41</v>
      </c>
      <c r="K67" s="31" t="s">
        <v>43</v>
      </c>
      <c r="L67" s="31">
        <v>69</v>
      </c>
      <c r="M67" s="31">
        <v>63</v>
      </c>
      <c r="N67" s="31">
        <v>60</v>
      </c>
      <c r="O67" s="31">
        <v>62</v>
      </c>
      <c r="P67" s="31" t="s">
        <v>162</v>
      </c>
      <c r="Q67" s="31">
        <v>74</v>
      </c>
      <c r="R67" s="31">
        <v>85</v>
      </c>
      <c r="S67" s="31" t="s">
        <v>140</v>
      </c>
      <c r="T67" s="31">
        <v>82</v>
      </c>
      <c r="U67" s="31">
        <v>70</v>
      </c>
      <c r="V67" s="31" t="s">
        <v>70</v>
      </c>
      <c r="W67" s="31">
        <v>82</v>
      </c>
      <c r="X67" s="31">
        <v>87</v>
      </c>
      <c r="Y67" s="31">
        <v>89</v>
      </c>
      <c r="Z67" s="31">
        <v>72.161764705882305</v>
      </c>
      <c r="AA67" s="29" t="s">
        <v>660</v>
      </c>
      <c r="AB67" s="32" t="s">
        <v>661</v>
      </c>
      <c r="AC67" s="31">
        <v>65</v>
      </c>
    </row>
    <row r="68" spans="1:29" ht="14.25" x14ac:dyDescent="0.15">
      <c r="A68" s="31">
        <v>66</v>
      </c>
      <c r="B68" s="29" t="s">
        <v>662</v>
      </c>
      <c r="C68" s="32" t="s">
        <v>663</v>
      </c>
      <c r="D68" s="31" t="s">
        <v>533</v>
      </c>
      <c r="E68" s="28" t="s">
        <v>31</v>
      </c>
      <c r="F68" s="31">
        <v>67</v>
      </c>
      <c r="G68" s="31">
        <v>63</v>
      </c>
      <c r="H68" s="31">
        <v>70</v>
      </c>
      <c r="I68" s="31" t="s">
        <v>54</v>
      </c>
      <c r="J68" s="31" t="s">
        <v>58</v>
      </c>
      <c r="K68" s="31" t="s">
        <v>36</v>
      </c>
      <c r="L68" s="31">
        <v>60</v>
      </c>
      <c r="M68" s="31">
        <v>77</v>
      </c>
      <c r="N68" s="31">
        <v>62</v>
      </c>
      <c r="O68" s="31">
        <v>75</v>
      </c>
      <c r="P68" s="31" t="s">
        <v>107</v>
      </c>
      <c r="Q68" s="31">
        <v>70</v>
      </c>
      <c r="R68" s="31">
        <v>79</v>
      </c>
      <c r="S68" s="31" t="s">
        <v>137</v>
      </c>
      <c r="T68" s="31">
        <v>70</v>
      </c>
      <c r="U68" s="31">
        <v>72</v>
      </c>
      <c r="V68" s="31" t="s">
        <v>42</v>
      </c>
      <c r="W68" s="31">
        <v>84</v>
      </c>
      <c r="X68" s="31">
        <v>75</v>
      </c>
      <c r="Y68" s="31">
        <v>83</v>
      </c>
      <c r="Z68" s="31">
        <v>72.066176470588204</v>
      </c>
      <c r="AA68" s="29" t="s">
        <v>662</v>
      </c>
      <c r="AB68" s="32" t="s">
        <v>663</v>
      </c>
      <c r="AC68" s="31">
        <v>66</v>
      </c>
    </row>
    <row r="69" spans="1:29" x14ac:dyDescent="0.15">
      <c r="A69" s="31">
        <v>67</v>
      </c>
      <c r="B69" s="32" t="s">
        <v>664</v>
      </c>
      <c r="C69" s="32" t="s">
        <v>665</v>
      </c>
      <c r="D69" s="31" t="s">
        <v>533</v>
      </c>
      <c r="E69" s="31" t="s">
        <v>57</v>
      </c>
      <c r="F69" s="31">
        <v>62</v>
      </c>
      <c r="G69" s="31">
        <v>85</v>
      </c>
      <c r="H69" s="31">
        <v>67</v>
      </c>
      <c r="I69" s="31">
        <v>71</v>
      </c>
      <c r="J69" s="31">
        <v>64</v>
      </c>
      <c r="K69" s="31">
        <v>67</v>
      </c>
      <c r="L69" s="31">
        <v>76</v>
      </c>
      <c r="M69" s="31">
        <v>67</v>
      </c>
      <c r="N69" s="31">
        <v>63</v>
      </c>
      <c r="O69" s="31">
        <v>69</v>
      </c>
      <c r="P69" s="31">
        <v>73</v>
      </c>
      <c r="Q69" s="31">
        <v>70</v>
      </c>
      <c r="R69" s="31">
        <v>75</v>
      </c>
      <c r="S69" s="31">
        <v>60</v>
      </c>
      <c r="T69" s="31">
        <v>75</v>
      </c>
      <c r="U69" s="31">
        <v>73</v>
      </c>
      <c r="V69" s="31">
        <v>78</v>
      </c>
      <c r="W69" s="31">
        <v>77</v>
      </c>
      <c r="X69" s="31">
        <v>77</v>
      </c>
      <c r="Y69" s="31">
        <v>80</v>
      </c>
      <c r="Z69" s="31">
        <v>71.572463768115895</v>
      </c>
      <c r="AA69" s="32" t="s">
        <v>664</v>
      </c>
      <c r="AB69" s="32" t="s">
        <v>665</v>
      </c>
      <c r="AC69" s="31">
        <v>67</v>
      </c>
    </row>
    <row r="70" spans="1:29" ht="14.25" x14ac:dyDescent="0.15">
      <c r="A70" s="31">
        <v>68</v>
      </c>
      <c r="B70" s="29" t="s">
        <v>666</v>
      </c>
      <c r="C70" s="32" t="s">
        <v>667</v>
      </c>
      <c r="D70" s="31" t="s">
        <v>533</v>
      </c>
      <c r="E70" s="28" t="s">
        <v>31</v>
      </c>
      <c r="F70" s="31">
        <v>69</v>
      </c>
      <c r="G70" s="31">
        <v>65</v>
      </c>
      <c r="H70" s="31">
        <v>70</v>
      </c>
      <c r="I70" s="31" t="s">
        <v>45</v>
      </c>
      <c r="J70" s="31" t="s">
        <v>90</v>
      </c>
      <c r="K70" s="31" t="s">
        <v>54</v>
      </c>
      <c r="L70" s="31">
        <v>85</v>
      </c>
      <c r="M70" s="31">
        <v>71</v>
      </c>
      <c r="N70" s="31">
        <v>60</v>
      </c>
      <c r="O70" s="31">
        <v>73</v>
      </c>
      <c r="P70" s="31">
        <v>63</v>
      </c>
      <c r="Q70" s="31">
        <v>78</v>
      </c>
      <c r="R70" s="31">
        <v>79</v>
      </c>
      <c r="S70" s="31">
        <v>60</v>
      </c>
      <c r="T70" s="31">
        <v>74</v>
      </c>
      <c r="U70" s="31">
        <v>62</v>
      </c>
      <c r="V70" s="31" t="s">
        <v>99</v>
      </c>
      <c r="W70" s="31">
        <v>77</v>
      </c>
      <c r="X70" s="31">
        <v>75</v>
      </c>
      <c r="Y70" s="31">
        <v>80</v>
      </c>
      <c r="Z70" s="31">
        <v>71.433823529411796</v>
      </c>
      <c r="AA70" s="29" t="s">
        <v>666</v>
      </c>
      <c r="AB70" s="32" t="s">
        <v>667</v>
      </c>
      <c r="AC70" s="31">
        <v>68</v>
      </c>
    </row>
    <row r="71" spans="1:29" ht="14.25" x14ac:dyDescent="0.15">
      <c r="A71" s="31">
        <v>69</v>
      </c>
      <c r="B71" s="29" t="s">
        <v>668</v>
      </c>
      <c r="C71" s="32" t="s">
        <v>669</v>
      </c>
      <c r="D71" s="31" t="s">
        <v>533</v>
      </c>
      <c r="E71" s="28" t="s">
        <v>31</v>
      </c>
      <c r="F71" s="31">
        <v>73</v>
      </c>
      <c r="G71" s="31">
        <v>60</v>
      </c>
      <c r="H71" s="31">
        <v>72</v>
      </c>
      <c r="I71" s="31" t="s">
        <v>50</v>
      </c>
      <c r="J71" s="31" t="s">
        <v>70</v>
      </c>
      <c r="K71" s="31" t="s">
        <v>63</v>
      </c>
      <c r="L71" s="31">
        <v>65</v>
      </c>
      <c r="M71" s="31">
        <v>60</v>
      </c>
      <c r="N71" s="31">
        <v>67</v>
      </c>
      <c r="O71" s="31">
        <v>75</v>
      </c>
      <c r="P71" s="31" t="s">
        <v>46</v>
      </c>
      <c r="Q71" s="31">
        <v>72</v>
      </c>
      <c r="R71" s="31">
        <v>63</v>
      </c>
      <c r="S71" s="31" t="s">
        <v>137</v>
      </c>
      <c r="T71" s="31">
        <v>73</v>
      </c>
      <c r="U71" s="31">
        <v>69</v>
      </c>
      <c r="V71" s="31" t="s">
        <v>63</v>
      </c>
      <c r="W71" s="31">
        <v>62</v>
      </c>
      <c r="X71" s="31">
        <v>77</v>
      </c>
      <c r="Y71" s="31">
        <v>80</v>
      </c>
      <c r="Z71" s="31">
        <v>71.205882352941202</v>
      </c>
      <c r="AA71" s="29" t="s">
        <v>668</v>
      </c>
      <c r="AB71" s="32" t="s">
        <v>669</v>
      </c>
      <c r="AC71" s="31">
        <v>69</v>
      </c>
    </row>
    <row r="72" spans="1:29" x14ac:dyDescent="0.15">
      <c r="A72" s="31">
        <v>70</v>
      </c>
      <c r="B72" s="32" t="s">
        <v>670</v>
      </c>
      <c r="C72" s="32" t="s">
        <v>671</v>
      </c>
      <c r="D72" s="31" t="s">
        <v>533</v>
      </c>
      <c r="E72" s="31" t="s">
        <v>57</v>
      </c>
      <c r="F72" s="31">
        <v>60</v>
      </c>
      <c r="G72" s="31">
        <v>63</v>
      </c>
      <c r="H72" s="31">
        <v>60</v>
      </c>
      <c r="I72" s="31">
        <v>75</v>
      </c>
      <c r="J72" s="31">
        <v>79</v>
      </c>
      <c r="K72" s="31">
        <v>89</v>
      </c>
      <c r="L72" s="31">
        <v>60</v>
      </c>
      <c r="M72" s="31">
        <v>62</v>
      </c>
      <c r="N72" s="31">
        <v>60</v>
      </c>
      <c r="O72" s="31">
        <v>60</v>
      </c>
      <c r="P72" s="31">
        <v>71</v>
      </c>
      <c r="Q72" s="31">
        <v>75</v>
      </c>
      <c r="R72" s="31">
        <v>77</v>
      </c>
      <c r="S72" s="31">
        <v>60</v>
      </c>
      <c r="T72" s="31">
        <v>79</v>
      </c>
      <c r="U72" s="31">
        <v>80</v>
      </c>
      <c r="V72" s="31">
        <v>67</v>
      </c>
      <c r="W72" s="31">
        <v>81</v>
      </c>
      <c r="X72" s="31">
        <v>93</v>
      </c>
      <c r="Y72" s="31">
        <v>87</v>
      </c>
      <c r="Z72" s="31">
        <v>71.079710144927503</v>
      </c>
      <c r="AA72" s="32" t="s">
        <v>670</v>
      </c>
      <c r="AB72" s="32" t="s">
        <v>671</v>
      </c>
      <c r="AC72" s="31">
        <v>70</v>
      </c>
    </row>
    <row r="73" spans="1:29" ht="14.25" x14ac:dyDescent="0.15">
      <c r="A73" s="31">
        <v>71</v>
      </c>
      <c r="B73" s="29" t="s">
        <v>672</v>
      </c>
      <c r="C73" s="32" t="s">
        <v>673</v>
      </c>
      <c r="D73" s="31" t="s">
        <v>533</v>
      </c>
      <c r="E73" s="28" t="s">
        <v>57</v>
      </c>
      <c r="F73" s="31">
        <v>68</v>
      </c>
      <c r="G73" s="31">
        <v>60</v>
      </c>
      <c r="H73" s="31">
        <v>79</v>
      </c>
      <c r="I73" s="31" t="s">
        <v>50</v>
      </c>
      <c r="J73" s="31" t="s">
        <v>42</v>
      </c>
      <c r="K73" s="31" t="s">
        <v>49</v>
      </c>
      <c r="L73" s="31">
        <v>68</v>
      </c>
      <c r="M73" s="31">
        <v>65</v>
      </c>
      <c r="N73" s="31">
        <v>60</v>
      </c>
      <c r="O73" s="31">
        <v>68</v>
      </c>
      <c r="P73" s="31" t="s">
        <v>140</v>
      </c>
      <c r="Q73" s="31">
        <v>76</v>
      </c>
      <c r="R73" s="31">
        <v>86</v>
      </c>
      <c r="S73" s="31" t="s">
        <v>146</v>
      </c>
      <c r="T73" s="31">
        <v>76</v>
      </c>
      <c r="U73" s="31">
        <v>65</v>
      </c>
      <c r="V73" s="31" t="s">
        <v>43</v>
      </c>
      <c r="W73" s="31">
        <v>70</v>
      </c>
      <c r="X73" s="31">
        <v>65</v>
      </c>
      <c r="Y73" s="31">
        <v>68</v>
      </c>
      <c r="Z73" s="31">
        <v>70.970588235294102</v>
      </c>
      <c r="AA73" s="29" t="s">
        <v>672</v>
      </c>
      <c r="AB73" s="32" t="s">
        <v>673</v>
      </c>
      <c r="AC73" s="31">
        <v>71</v>
      </c>
    </row>
    <row r="74" spans="1:29" x14ac:dyDescent="0.15">
      <c r="A74" s="31">
        <v>72</v>
      </c>
      <c r="B74" s="32" t="s">
        <v>674</v>
      </c>
      <c r="C74" s="32" t="s">
        <v>675</v>
      </c>
      <c r="D74" s="31" t="s">
        <v>533</v>
      </c>
      <c r="E74" s="31" t="s">
        <v>57</v>
      </c>
      <c r="F74" s="31">
        <v>64</v>
      </c>
      <c r="G74" s="31">
        <v>70</v>
      </c>
      <c r="H74" s="31">
        <v>71</v>
      </c>
      <c r="I74" s="31">
        <v>86</v>
      </c>
      <c r="J74" s="31">
        <v>80</v>
      </c>
      <c r="K74" s="31">
        <v>90</v>
      </c>
      <c r="L74" s="31">
        <v>70</v>
      </c>
      <c r="M74" s="31">
        <v>69</v>
      </c>
      <c r="N74" s="31">
        <v>60</v>
      </c>
      <c r="O74" s="31">
        <v>65</v>
      </c>
      <c r="P74" s="31">
        <v>70</v>
      </c>
      <c r="Q74" s="31">
        <v>74</v>
      </c>
      <c r="R74" s="31">
        <v>60</v>
      </c>
      <c r="S74" s="31">
        <v>72</v>
      </c>
      <c r="T74" s="31">
        <v>62</v>
      </c>
      <c r="U74" s="31">
        <v>84</v>
      </c>
      <c r="V74" s="31">
        <v>83</v>
      </c>
      <c r="W74" s="31">
        <v>78</v>
      </c>
      <c r="X74" s="31">
        <v>77</v>
      </c>
      <c r="Y74" s="31">
        <v>79</v>
      </c>
      <c r="Z74" s="31">
        <v>70.884057971014499</v>
      </c>
      <c r="AA74" s="32" t="s">
        <v>674</v>
      </c>
      <c r="AB74" s="32" t="s">
        <v>675</v>
      </c>
      <c r="AC74" s="31">
        <v>72</v>
      </c>
    </row>
    <row r="75" spans="1:29" ht="14.25" x14ac:dyDescent="0.15">
      <c r="A75" s="31">
        <v>73</v>
      </c>
      <c r="B75" s="29" t="s">
        <v>676</v>
      </c>
      <c r="C75" s="32" t="s">
        <v>677</v>
      </c>
      <c r="D75" s="31" t="s">
        <v>533</v>
      </c>
      <c r="E75" s="28" t="s">
        <v>31</v>
      </c>
      <c r="F75" s="31">
        <v>64</v>
      </c>
      <c r="G75" s="31">
        <v>63</v>
      </c>
      <c r="H75" s="31">
        <v>60</v>
      </c>
      <c r="I75" s="31" t="s">
        <v>62</v>
      </c>
      <c r="J75" s="31" t="s">
        <v>140</v>
      </c>
      <c r="K75" s="31" t="s">
        <v>46</v>
      </c>
      <c r="L75" s="31">
        <v>91</v>
      </c>
      <c r="M75" s="31">
        <v>62</v>
      </c>
      <c r="N75" s="31">
        <v>60</v>
      </c>
      <c r="O75" s="31">
        <v>69</v>
      </c>
      <c r="P75" s="31" t="s">
        <v>100</v>
      </c>
      <c r="Q75" s="31">
        <v>76</v>
      </c>
      <c r="R75" s="31">
        <v>79</v>
      </c>
      <c r="S75" s="31" t="s">
        <v>137</v>
      </c>
      <c r="T75" s="31">
        <v>74</v>
      </c>
      <c r="U75" s="31">
        <v>81</v>
      </c>
      <c r="V75" s="31" t="s">
        <v>143</v>
      </c>
      <c r="W75" s="31">
        <v>84</v>
      </c>
      <c r="X75" s="31">
        <v>84</v>
      </c>
      <c r="Y75" s="31">
        <v>79</v>
      </c>
      <c r="Z75" s="31">
        <v>70.676470588235304</v>
      </c>
      <c r="AA75" s="29" t="s">
        <v>676</v>
      </c>
      <c r="AB75" s="32" t="s">
        <v>677</v>
      </c>
      <c r="AC75" s="31">
        <v>73</v>
      </c>
    </row>
    <row r="76" spans="1:29" x14ac:dyDescent="0.15">
      <c r="A76" s="31">
        <v>74</v>
      </c>
      <c r="B76" s="32" t="s">
        <v>678</v>
      </c>
      <c r="C76" s="32" t="s">
        <v>679</v>
      </c>
      <c r="D76" s="31" t="s">
        <v>533</v>
      </c>
      <c r="E76" s="31" t="s">
        <v>57</v>
      </c>
      <c r="F76" s="31">
        <v>61</v>
      </c>
      <c r="G76" s="31">
        <v>63</v>
      </c>
      <c r="H76" s="31">
        <v>75</v>
      </c>
      <c r="I76" s="31">
        <v>77</v>
      </c>
      <c r="J76" s="31">
        <v>80</v>
      </c>
      <c r="K76" s="31">
        <v>91</v>
      </c>
      <c r="L76" s="31">
        <v>62</v>
      </c>
      <c r="M76" s="31">
        <v>88</v>
      </c>
      <c r="N76" s="31">
        <v>69</v>
      </c>
      <c r="O76" s="31">
        <v>83</v>
      </c>
      <c r="P76" s="31">
        <v>62</v>
      </c>
      <c r="Q76" s="31">
        <v>66</v>
      </c>
      <c r="R76" s="31">
        <v>60</v>
      </c>
      <c r="S76" s="31">
        <v>60</v>
      </c>
      <c r="T76" s="31">
        <v>70</v>
      </c>
      <c r="U76" s="31">
        <v>65</v>
      </c>
      <c r="V76" s="31">
        <v>61</v>
      </c>
      <c r="W76" s="31">
        <v>75</v>
      </c>
      <c r="X76" s="31">
        <v>81</v>
      </c>
      <c r="Y76" s="31">
        <v>87</v>
      </c>
      <c r="Z76" s="31">
        <v>70.275362318840607</v>
      </c>
      <c r="AA76" s="32" t="s">
        <v>678</v>
      </c>
      <c r="AB76" s="32" t="s">
        <v>679</v>
      </c>
      <c r="AC76" s="31">
        <v>74</v>
      </c>
    </row>
    <row r="77" spans="1:29" x14ac:dyDescent="0.15">
      <c r="A77" s="31">
        <v>75</v>
      </c>
      <c r="B77" s="32" t="s">
        <v>680</v>
      </c>
      <c r="C77" s="32" t="s">
        <v>681</v>
      </c>
      <c r="D77" s="31" t="s">
        <v>533</v>
      </c>
      <c r="E77" s="31" t="s">
        <v>57</v>
      </c>
      <c r="F77" s="31">
        <v>60</v>
      </c>
      <c r="G77" s="31">
        <v>65</v>
      </c>
      <c r="H77" s="31">
        <v>65</v>
      </c>
      <c r="I77" s="31">
        <v>78</v>
      </c>
      <c r="J77" s="31">
        <v>63</v>
      </c>
      <c r="K77" s="31">
        <v>80</v>
      </c>
      <c r="L77" s="31">
        <v>85</v>
      </c>
      <c r="M77" s="31">
        <v>77</v>
      </c>
      <c r="N77" s="31">
        <v>64</v>
      </c>
      <c r="O77" s="31">
        <v>62</v>
      </c>
      <c r="P77" s="31">
        <v>75</v>
      </c>
      <c r="Q77" s="31">
        <v>70</v>
      </c>
      <c r="R77" s="31">
        <v>68</v>
      </c>
      <c r="S77" s="31">
        <v>64</v>
      </c>
      <c r="T77" s="31">
        <v>67</v>
      </c>
      <c r="U77" s="31">
        <v>90</v>
      </c>
      <c r="V77" s="31">
        <v>75</v>
      </c>
      <c r="W77" s="31">
        <v>84</v>
      </c>
      <c r="X77" s="31">
        <v>75</v>
      </c>
      <c r="Y77" s="31">
        <v>75</v>
      </c>
      <c r="Z77" s="31">
        <v>70.195652173913004</v>
      </c>
      <c r="AA77" s="32" t="s">
        <v>680</v>
      </c>
      <c r="AB77" s="32" t="s">
        <v>681</v>
      </c>
      <c r="AC77" s="31">
        <v>75</v>
      </c>
    </row>
    <row r="78" spans="1:29" ht="14.25" x14ac:dyDescent="0.15">
      <c r="A78" s="31">
        <v>76</v>
      </c>
      <c r="B78" s="29" t="s">
        <v>682</v>
      </c>
      <c r="C78" s="32" t="s">
        <v>683</v>
      </c>
      <c r="D78" s="31" t="s">
        <v>533</v>
      </c>
      <c r="E78" s="28" t="s">
        <v>31</v>
      </c>
      <c r="F78" s="31">
        <v>60</v>
      </c>
      <c r="G78" s="31">
        <v>78</v>
      </c>
      <c r="H78" s="31">
        <v>65</v>
      </c>
      <c r="I78" s="31" t="s">
        <v>100</v>
      </c>
      <c r="J78" s="31" t="s">
        <v>78</v>
      </c>
      <c r="K78" s="31" t="s">
        <v>103</v>
      </c>
      <c r="L78" s="31">
        <v>74</v>
      </c>
      <c r="M78" s="31">
        <v>69</v>
      </c>
      <c r="N78" s="31">
        <v>61</v>
      </c>
      <c r="O78" s="31">
        <v>74</v>
      </c>
      <c r="P78" s="31" t="s">
        <v>107</v>
      </c>
      <c r="Q78" s="31">
        <v>70</v>
      </c>
      <c r="R78" s="31">
        <v>67</v>
      </c>
      <c r="S78" s="31">
        <v>60</v>
      </c>
      <c r="T78" s="31">
        <v>68</v>
      </c>
      <c r="U78" s="31">
        <v>68</v>
      </c>
      <c r="V78" s="31" t="s">
        <v>100</v>
      </c>
      <c r="W78" s="31">
        <v>80</v>
      </c>
      <c r="X78" s="31">
        <v>81</v>
      </c>
      <c r="Y78" s="31">
        <v>80</v>
      </c>
      <c r="Z78" s="31">
        <v>69.860294117647101</v>
      </c>
      <c r="AA78" s="29" t="s">
        <v>682</v>
      </c>
      <c r="AB78" s="32" t="s">
        <v>683</v>
      </c>
      <c r="AC78" s="31">
        <v>76</v>
      </c>
    </row>
    <row r="79" spans="1:29" x14ac:dyDescent="0.15">
      <c r="A79" s="31">
        <v>77</v>
      </c>
      <c r="B79" s="32" t="s">
        <v>684</v>
      </c>
      <c r="C79" s="32" t="s">
        <v>685</v>
      </c>
      <c r="D79" s="31" t="s">
        <v>533</v>
      </c>
      <c r="E79" s="31" t="s">
        <v>57</v>
      </c>
      <c r="F79" s="31">
        <v>60</v>
      </c>
      <c r="G79" s="31">
        <v>75</v>
      </c>
      <c r="H79" s="31">
        <v>66</v>
      </c>
      <c r="I79" s="31">
        <v>83</v>
      </c>
      <c r="J79" s="31">
        <v>61</v>
      </c>
      <c r="K79" s="31">
        <v>69</v>
      </c>
      <c r="L79" s="31">
        <v>70</v>
      </c>
      <c r="M79" s="31">
        <v>62</v>
      </c>
      <c r="N79" s="31">
        <v>63</v>
      </c>
      <c r="O79" s="31">
        <v>75</v>
      </c>
      <c r="P79" s="31">
        <v>75</v>
      </c>
      <c r="Q79" s="31">
        <v>63</v>
      </c>
      <c r="R79" s="31">
        <v>60</v>
      </c>
      <c r="S79" s="31">
        <v>76</v>
      </c>
      <c r="T79" s="31">
        <v>75</v>
      </c>
      <c r="U79" s="31">
        <v>63</v>
      </c>
      <c r="V79" s="31">
        <v>63</v>
      </c>
      <c r="W79" s="31">
        <v>70</v>
      </c>
      <c r="X79" s="31">
        <v>72</v>
      </c>
      <c r="Y79" s="31">
        <v>80</v>
      </c>
      <c r="Z79" s="31">
        <v>69.855072463768096</v>
      </c>
      <c r="AA79" s="32" t="s">
        <v>684</v>
      </c>
      <c r="AB79" s="32" t="s">
        <v>685</v>
      </c>
      <c r="AC79" s="31">
        <v>77</v>
      </c>
    </row>
    <row r="80" spans="1:29" ht="14.25" x14ac:dyDescent="0.15">
      <c r="A80" s="31">
        <v>78</v>
      </c>
      <c r="B80" s="29" t="s">
        <v>686</v>
      </c>
      <c r="C80" s="32" t="s">
        <v>687</v>
      </c>
      <c r="D80" s="31" t="s">
        <v>533</v>
      </c>
      <c r="E80" s="28" t="s">
        <v>57</v>
      </c>
      <c r="F80" s="31">
        <v>60</v>
      </c>
      <c r="G80" s="31">
        <v>60</v>
      </c>
      <c r="H80" s="31">
        <v>66</v>
      </c>
      <c r="I80" s="31" t="s">
        <v>43</v>
      </c>
      <c r="J80" s="31">
        <v>60</v>
      </c>
      <c r="K80" s="31" t="s">
        <v>78</v>
      </c>
      <c r="L80" s="31">
        <v>69</v>
      </c>
      <c r="M80" s="31">
        <v>64</v>
      </c>
      <c r="N80" s="31">
        <v>60</v>
      </c>
      <c r="O80" s="31">
        <v>70</v>
      </c>
      <c r="P80" s="31">
        <v>85</v>
      </c>
      <c r="Q80" s="31">
        <v>82</v>
      </c>
      <c r="R80" s="31">
        <v>60</v>
      </c>
      <c r="S80" s="31" t="s">
        <v>137</v>
      </c>
      <c r="T80" s="31">
        <v>72</v>
      </c>
      <c r="U80" s="31">
        <v>72</v>
      </c>
      <c r="V80" s="31" t="s">
        <v>42</v>
      </c>
      <c r="W80" s="31">
        <v>82</v>
      </c>
      <c r="X80" s="31">
        <v>75</v>
      </c>
      <c r="Y80" s="31">
        <v>61</v>
      </c>
      <c r="Z80" s="31">
        <v>69.477941176470594</v>
      </c>
      <c r="AA80" s="29" t="s">
        <v>686</v>
      </c>
      <c r="AB80" s="32" t="s">
        <v>687</v>
      </c>
      <c r="AC80" s="31">
        <v>78</v>
      </c>
    </row>
    <row r="81" spans="1:29" x14ac:dyDescent="0.15">
      <c r="A81" s="31">
        <v>79</v>
      </c>
      <c r="B81" s="32" t="s">
        <v>688</v>
      </c>
      <c r="C81" s="32" t="s">
        <v>689</v>
      </c>
      <c r="D81" s="31" t="s">
        <v>533</v>
      </c>
      <c r="E81" s="31" t="s">
        <v>31</v>
      </c>
      <c r="F81" s="31">
        <v>60</v>
      </c>
      <c r="G81" s="31">
        <v>68</v>
      </c>
      <c r="H81" s="31">
        <v>66</v>
      </c>
      <c r="I81" s="31">
        <v>65</v>
      </c>
      <c r="J81" s="31">
        <v>82</v>
      </c>
      <c r="K81" s="31">
        <v>84</v>
      </c>
      <c r="L81" s="31">
        <v>70</v>
      </c>
      <c r="M81" s="31">
        <v>62</v>
      </c>
      <c r="N81" s="31">
        <v>61</v>
      </c>
      <c r="O81" s="31">
        <v>70</v>
      </c>
      <c r="P81" s="31">
        <v>65</v>
      </c>
      <c r="Q81" s="31">
        <v>72</v>
      </c>
      <c r="R81" s="31">
        <v>68</v>
      </c>
      <c r="S81" s="31">
        <v>60</v>
      </c>
      <c r="T81" s="31">
        <v>75</v>
      </c>
      <c r="U81" s="31">
        <v>73</v>
      </c>
      <c r="V81" s="31">
        <v>75</v>
      </c>
      <c r="W81" s="31">
        <v>77</v>
      </c>
      <c r="X81" s="31">
        <v>72</v>
      </c>
      <c r="Y81" s="31">
        <v>79</v>
      </c>
      <c r="Z81" s="31">
        <v>69.369565217391298</v>
      </c>
      <c r="AA81" s="32" t="s">
        <v>688</v>
      </c>
      <c r="AB81" s="32" t="s">
        <v>689</v>
      </c>
      <c r="AC81" s="31">
        <v>79</v>
      </c>
    </row>
    <row r="82" spans="1:29" ht="14.25" x14ac:dyDescent="0.15">
      <c r="A82" s="31">
        <v>80</v>
      </c>
      <c r="B82" s="29" t="s">
        <v>690</v>
      </c>
      <c r="C82" s="32" t="s">
        <v>691</v>
      </c>
      <c r="D82" s="31" t="s">
        <v>533</v>
      </c>
      <c r="E82" s="28" t="s">
        <v>31</v>
      </c>
      <c r="F82" s="31">
        <v>62</v>
      </c>
      <c r="G82" s="31">
        <v>60</v>
      </c>
      <c r="H82" s="31">
        <v>65</v>
      </c>
      <c r="I82" s="31" t="s">
        <v>66</v>
      </c>
      <c r="J82" s="31" t="s">
        <v>143</v>
      </c>
      <c r="K82" s="31" t="s">
        <v>54</v>
      </c>
      <c r="L82" s="31">
        <v>62</v>
      </c>
      <c r="M82" s="31">
        <v>60</v>
      </c>
      <c r="N82" s="31">
        <v>65</v>
      </c>
      <c r="O82" s="31">
        <v>74</v>
      </c>
      <c r="P82" s="31">
        <v>60</v>
      </c>
      <c r="Q82" s="31">
        <v>68</v>
      </c>
      <c r="R82" s="31">
        <v>69</v>
      </c>
      <c r="S82" s="31" t="s">
        <v>143</v>
      </c>
      <c r="T82" s="31">
        <v>77</v>
      </c>
      <c r="U82" s="31">
        <v>61</v>
      </c>
      <c r="V82" s="31" t="s">
        <v>177</v>
      </c>
      <c r="W82" s="31">
        <v>90</v>
      </c>
      <c r="X82" s="31">
        <v>83</v>
      </c>
      <c r="Y82" s="31">
        <v>87</v>
      </c>
      <c r="Z82" s="31">
        <v>69.088235294117695</v>
      </c>
      <c r="AA82" s="29" t="s">
        <v>690</v>
      </c>
      <c r="AB82" s="32" t="s">
        <v>691</v>
      </c>
      <c r="AC82" s="31">
        <v>80</v>
      </c>
    </row>
    <row r="83" spans="1:29" x14ac:dyDescent="0.15">
      <c r="A83" s="31">
        <v>81</v>
      </c>
      <c r="B83" s="32" t="s">
        <v>692</v>
      </c>
      <c r="C83" s="32" t="s">
        <v>693</v>
      </c>
      <c r="D83" s="31" t="s">
        <v>533</v>
      </c>
      <c r="E83" s="31" t="s">
        <v>57</v>
      </c>
      <c r="F83" s="31">
        <v>63</v>
      </c>
      <c r="G83" s="31">
        <v>73</v>
      </c>
      <c r="H83" s="31">
        <v>64</v>
      </c>
      <c r="I83" s="31">
        <v>69</v>
      </c>
      <c r="J83" s="31">
        <v>73</v>
      </c>
      <c r="K83" s="31">
        <v>68</v>
      </c>
      <c r="L83" s="31">
        <v>60</v>
      </c>
      <c r="M83" s="31">
        <v>67</v>
      </c>
      <c r="N83" s="31">
        <v>67</v>
      </c>
      <c r="O83" s="31">
        <v>60</v>
      </c>
      <c r="P83" s="31">
        <v>67</v>
      </c>
      <c r="Q83" s="31">
        <v>72</v>
      </c>
      <c r="R83" s="31">
        <v>65</v>
      </c>
      <c r="S83" s="31">
        <v>60</v>
      </c>
      <c r="T83" s="31">
        <v>71</v>
      </c>
      <c r="U83" s="31">
        <v>75</v>
      </c>
      <c r="V83" s="31">
        <v>61</v>
      </c>
      <c r="W83" s="31">
        <v>92</v>
      </c>
      <c r="X83" s="31">
        <v>84</v>
      </c>
      <c r="Y83" s="31">
        <v>82</v>
      </c>
      <c r="Z83" s="31">
        <v>69.014492753623202</v>
      </c>
      <c r="AA83" s="32" t="s">
        <v>692</v>
      </c>
      <c r="AB83" s="32" t="s">
        <v>693</v>
      </c>
      <c r="AC83" s="31">
        <v>81</v>
      </c>
    </row>
    <row r="84" spans="1:29" ht="14.25" x14ac:dyDescent="0.15">
      <c r="A84" s="31">
        <v>82</v>
      </c>
      <c r="B84" s="29" t="s">
        <v>694</v>
      </c>
      <c r="C84" s="32" t="s">
        <v>695</v>
      </c>
      <c r="D84" s="31" t="s">
        <v>533</v>
      </c>
      <c r="E84" s="28" t="s">
        <v>57</v>
      </c>
      <c r="F84" s="31">
        <v>64</v>
      </c>
      <c r="G84" s="31">
        <v>65</v>
      </c>
      <c r="H84" s="31">
        <v>61</v>
      </c>
      <c r="I84" s="31" t="s">
        <v>43</v>
      </c>
      <c r="J84" s="31" t="s">
        <v>54</v>
      </c>
      <c r="K84" s="31" t="s">
        <v>54</v>
      </c>
      <c r="L84" s="31">
        <v>90</v>
      </c>
      <c r="M84" s="31">
        <v>61</v>
      </c>
      <c r="N84" s="31">
        <v>60</v>
      </c>
      <c r="O84" s="31">
        <v>68</v>
      </c>
      <c r="P84" s="31" t="s">
        <v>143</v>
      </c>
      <c r="Q84" s="31">
        <v>61</v>
      </c>
      <c r="R84" s="31">
        <v>70</v>
      </c>
      <c r="S84" s="31" t="s">
        <v>107</v>
      </c>
      <c r="T84" s="31">
        <v>67</v>
      </c>
      <c r="U84" s="31">
        <v>65</v>
      </c>
      <c r="V84" s="31" t="s">
        <v>104</v>
      </c>
      <c r="W84" s="31">
        <v>77</v>
      </c>
      <c r="X84" s="31">
        <v>76</v>
      </c>
      <c r="Y84" s="31">
        <v>74</v>
      </c>
      <c r="Z84" s="31">
        <v>68.727941176470594</v>
      </c>
      <c r="AA84" s="29" t="s">
        <v>694</v>
      </c>
      <c r="AB84" s="32" t="s">
        <v>695</v>
      </c>
      <c r="AC84" s="31">
        <v>82</v>
      </c>
    </row>
    <row r="85" spans="1:29" x14ac:dyDescent="0.15">
      <c r="A85" s="31">
        <v>83</v>
      </c>
      <c r="B85" s="32" t="s">
        <v>696</v>
      </c>
      <c r="C85" s="32" t="s">
        <v>697</v>
      </c>
      <c r="D85" s="31" t="s">
        <v>533</v>
      </c>
      <c r="E85" s="31" t="s">
        <v>57</v>
      </c>
      <c r="F85" s="31">
        <v>67</v>
      </c>
      <c r="G85" s="31">
        <v>61</v>
      </c>
      <c r="H85" s="31">
        <v>67</v>
      </c>
      <c r="I85" s="31">
        <v>75</v>
      </c>
      <c r="J85" s="31">
        <v>72</v>
      </c>
      <c r="K85" s="31">
        <v>80</v>
      </c>
      <c r="L85" s="31">
        <v>62</v>
      </c>
      <c r="M85" s="31">
        <v>72</v>
      </c>
      <c r="N85" s="31">
        <v>66</v>
      </c>
      <c r="O85" s="31">
        <v>67</v>
      </c>
      <c r="P85" s="31">
        <v>70</v>
      </c>
      <c r="Q85" s="31">
        <v>74</v>
      </c>
      <c r="R85" s="31">
        <v>60</v>
      </c>
      <c r="S85" s="31">
        <v>60</v>
      </c>
      <c r="T85" s="31">
        <v>75</v>
      </c>
      <c r="U85" s="31">
        <v>68</v>
      </c>
      <c r="V85" s="31">
        <v>67</v>
      </c>
      <c r="W85" s="31">
        <v>80</v>
      </c>
      <c r="X85" s="31">
        <v>77</v>
      </c>
      <c r="Y85" s="31">
        <v>45</v>
      </c>
      <c r="Z85" s="31">
        <v>67.934782608695699</v>
      </c>
      <c r="AA85" s="32" t="s">
        <v>696</v>
      </c>
      <c r="AB85" s="32" t="s">
        <v>697</v>
      </c>
      <c r="AC85" s="31">
        <v>83</v>
      </c>
    </row>
    <row r="86" spans="1:29" ht="14.25" x14ac:dyDescent="0.15">
      <c r="A86" s="31">
        <v>84</v>
      </c>
      <c r="B86" s="29" t="s">
        <v>698</v>
      </c>
      <c r="C86" s="32" t="s">
        <v>699</v>
      </c>
      <c r="D86" s="31" t="s">
        <v>533</v>
      </c>
      <c r="E86" s="28" t="s">
        <v>57</v>
      </c>
      <c r="F86" s="31">
        <v>63</v>
      </c>
      <c r="G86" s="31">
        <v>70</v>
      </c>
      <c r="H86" s="31">
        <v>60</v>
      </c>
      <c r="I86" s="31" t="s">
        <v>71</v>
      </c>
      <c r="J86" s="31" t="s">
        <v>104</v>
      </c>
      <c r="K86" s="31" t="s">
        <v>58</v>
      </c>
      <c r="L86" s="31">
        <v>83</v>
      </c>
      <c r="M86" s="31">
        <v>62</v>
      </c>
      <c r="N86" s="31">
        <v>60</v>
      </c>
      <c r="O86" s="31">
        <v>60</v>
      </c>
      <c r="P86" s="31" t="s">
        <v>116</v>
      </c>
      <c r="Q86" s="31">
        <v>81</v>
      </c>
      <c r="R86" s="31">
        <v>60</v>
      </c>
      <c r="S86" s="31" t="s">
        <v>137</v>
      </c>
      <c r="T86" s="31">
        <v>61</v>
      </c>
      <c r="U86" s="31">
        <v>80</v>
      </c>
      <c r="V86" s="31" t="s">
        <v>140</v>
      </c>
      <c r="W86" s="31">
        <v>68</v>
      </c>
      <c r="X86" s="31">
        <v>77</v>
      </c>
      <c r="Y86" s="31">
        <v>79</v>
      </c>
      <c r="Z86" s="31">
        <v>67.558823529411796</v>
      </c>
      <c r="AA86" s="29" t="s">
        <v>698</v>
      </c>
      <c r="AB86" s="32" t="s">
        <v>699</v>
      </c>
      <c r="AC86" s="31">
        <v>84</v>
      </c>
    </row>
    <row r="87" spans="1:29" ht="14.25" x14ac:dyDescent="0.15">
      <c r="A87" s="31">
        <v>85</v>
      </c>
      <c r="B87" s="29" t="s">
        <v>700</v>
      </c>
      <c r="C87" s="32" t="s">
        <v>701</v>
      </c>
      <c r="D87" s="31" t="s">
        <v>533</v>
      </c>
      <c r="E87" s="28" t="s">
        <v>57</v>
      </c>
      <c r="F87" s="31">
        <v>63</v>
      </c>
      <c r="G87" s="31">
        <v>60</v>
      </c>
      <c r="H87" s="31">
        <v>60</v>
      </c>
      <c r="I87" s="31" t="s">
        <v>177</v>
      </c>
      <c r="J87" s="31" t="s">
        <v>66</v>
      </c>
      <c r="K87" s="31" t="s">
        <v>46</v>
      </c>
      <c r="L87" s="31">
        <v>68</v>
      </c>
      <c r="M87" s="31">
        <v>64</v>
      </c>
      <c r="N87" s="31">
        <v>60</v>
      </c>
      <c r="O87" s="31">
        <v>60</v>
      </c>
      <c r="P87" s="31" t="s">
        <v>140</v>
      </c>
      <c r="Q87" s="31">
        <v>77</v>
      </c>
      <c r="R87" s="31">
        <v>81</v>
      </c>
      <c r="S87" s="31" t="s">
        <v>116</v>
      </c>
      <c r="T87" s="31">
        <v>68</v>
      </c>
      <c r="U87" s="31">
        <v>60</v>
      </c>
      <c r="V87" s="31" t="s">
        <v>41</v>
      </c>
      <c r="W87" s="31">
        <v>66</v>
      </c>
      <c r="X87" s="31">
        <v>70</v>
      </c>
      <c r="Y87" s="31">
        <v>70</v>
      </c>
      <c r="Z87" s="31">
        <v>67.360294117647101</v>
      </c>
      <c r="AA87" s="29" t="s">
        <v>700</v>
      </c>
      <c r="AB87" s="32" t="s">
        <v>701</v>
      </c>
      <c r="AC87" s="31">
        <v>85</v>
      </c>
    </row>
    <row r="88" spans="1:29" ht="14.25" x14ac:dyDescent="0.15">
      <c r="A88" s="31">
        <v>86</v>
      </c>
      <c r="B88" s="29" t="s">
        <v>702</v>
      </c>
      <c r="C88" s="32" t="s">
        <v>703</v>
      </c>
      <c r="D88" s="31" t="s">
        <v>533</v>
      </c>
      <c r="E88" s="28" t="s">
        <v>57</v>
      </c>
      <c r="F88" s="31">
        <v>62</v>
      </c>
      <c r="G88" s="31">
        <v>60</v>
      </c>
      <c r="H88" s="31">
        <v>62</v>
      </c>
      <c r="I88" s="31" t="s">
        <v>51</v>
      </c>
      <c r="J88" s="31" t="s">
        <v>137</v>
      </c>
      <c r="K88" s="31" t="s">
        <v>81</v>
      </c>
      <c r="L88" s="31">
        <v>60</v>
      </c>
      <c r="M88" s="31">
        <v>61</v>
      </c>
      <c r="N88" s="31">
        <v>61</v>
      </c>
      <c r="O88" s="31">
        <v>70</v>
      </c>
      <c r="P88" s="31" t="s">
        <v>116</v>
      </c>
      <c r="Q88" s="31">
        <v>73</v>
      </c>
      <c r="R88" s="31">
        <v>77</v>
      </c>
      <c r="S88" s="31" t="s">
        <v>99</v>
      </c>
      <c r="T88" s="31">
        <v>62</v>
      </c>
      <c r="U88" s="31">
        <v>77</v>
      </c>
      <c r="V88" s="31" t="s">
        <v>107</v>
      </c>
      <c r="W88" s="31">
        <v>70</v>
      </c>
      <c r="X88" s="31">
        <v>65</v>
      </c>
      <c r="Y88" s="31">
        <v>78</v>
      </c>
      <c r="Z88" s="31">
        <v>67.117647058823493</v>
      </c>
      <c r="AA88" s="29" t="s">
        <v>702</v>
      </c>
      <c r="AB88" s="32" t="s">
        <v>703</v>
      </c>
      <c r="AC88" s="31">
        <v>86</v>
      </c>
    </row>
    <row r="89" spans="1:29" x14ac:dyDescent="0.15">
      <c r="A89" s="31">
        <v>87</v>
      </c>
      <c r="B89" s="32" t="s">
        <v>704</v>
      </c>
      <c r="C89" s="32" t="s">
        <v>705</v>
      </c>
      <c r="D89" s="31" t="s">
        <v>533</v>
      </c>
      <c r="E89" s="31" t="s">
        <v>57</v>
      </c>
      <c r="F89" s="31">
        <v>62</v>
      </c>
      <c r="G89" s="31">
        <v>85</v>
      </c>
      <c r="H89" s="31">
        <v>60</v>
      </c>
      <c r="I89" s="31">
        <v>93</v>
      </c>
      <c r="J89" s="31">
        <v>77</v>
      </c>
      <c r="K89" s="31">
        <v>91</v>
      </c>
      <c r="L89" s="31">
        <v>88</v>
      </c>
      <c r="M89" s="31">
        <v>62</v>
      </c>
      <c r="N89" s="31">
        <v>60</v>
      </c>
      <c r="O89" s="31">
        <v>68</v>
      </c>
      <c r="P89" s="31">
        <v>60</v>
      </c>
      <c r="Q89" s="31">
        <v>60</v>
      </c>
      <c r="R89" s="31">
        <v>77</v>
      </c>
      <c r="S89" s="31">
        <v>77</v>
      </c>
      <c r="T89" s="31">
        <v>0</v>
      </c>
      <c r="U89" s="31">
        <v>80</v>
      </c>
      <c r="V89" s="31">
        <v>85</v>
      </c>
      <c r="W89" s="31">
        <v>87</v>
      </c>
      <c r="X89" s="31">
        <v>89</v>
      </c>
      <c r="Y89" s="31">
        <v>83</v>
      </c>
      <c r="Z89" s="31">
        <v>65.456521739130395</v>
      </c>
      <c r="AA89" s="32" t="s">
        <v>704</v>
      </c>
      <c r="AB89" s="32" t="s">
        <v>705</v>
      </c>
      <c r="AC89" s="31">
        <v>87</v>
      </c>
    </row>
    <row r="90" spans="1:29" x14ac:dyDescent="0.15">
      <c r="A90" s="31">
        <v>88</v>
      </c>
      <c r="B90" s="32" t="s">
        <v>706</v>
      </c>
      <c r="C90" s="32" t="s">
        <v>707</v>
      </c>
      <c r="D90" s="31" t="s">
        <v>533</v>
      </c>
      <c r="E90" s="31" t="s">
        <v>31</v>
      </c>
      <c r="F90" s="31">
        <v>60</v>
      </c>
      <c r="G90" s="31">
        <v>65</v>
      </c>
      <c r="H90" s="31">
        <v>60</v>
      </c>
      <c r="I90" s="31">
        <v>91</v>
      </c>
      <c r="J90" s="31">
        <v>88</v>
      </c>
      <c r="K90" s="31">
        <v>91</v>
      </c>
      <c r="L90" s="31">
        <v>82</v>
      </c>
      <c r="M90" s="31">
        <v>61</v>
      </c>
      <c r="N90" s="31">
        <v>63</v>
      </c>
      <c r="O90" s="31">
        <v>68</v>
      </c>
      <c r="P90" s="31">
        <v>70</v>
      </c>
      <c r="Q90" s="31">
        <v>77</v>
      </c>
      <c r="R90" s="31">
        <v>88</v>
      </c>
      <c r="S90" s="31">
        <v>71</v>
      </c>
      <c r="T90" s="31">
        <v>0</v>
      </c>
      <c r="U90" s="31">
        <v>75</v>
      </c>
      <c r="V90" s="31">
        <v>77</v>
      </c>
      <c r="W90" s="31">
        <v>86</v>
      </c>
      <c r="X90" s="31">
        <v>83</v>
      </c>
      <c r="Y90" s="31">
        <v>78</v>
      </c>
      <c r="Z90" s="31">
        <v>65.202898550724598</v>
      </c>
      <c r="AA90" s="32" t="s">
        <v>706</v>
      </c>
      <c r="AB90" s="32" t="s">
        <v>707</v>
      </c>
      <c r="AC90" s="31">
        <v>88</v>
      </c>
    </row>
    <row r="91" spans="1:29" ht="14.25" x14ac:dyDescent="0.15">
      <c r="A91" s="31">
        <v>89</v>
      </c>
      <c r="B91" s="29" t="s">
        <v>708</v>
      </c>
      <c r="C91" s="32" t="s">
        <v>709</v>
      </c>
      <c r="D91" s="31" t="s">
        <v>533</v>
      </c>
      <c r="E91" s="28" t="s">
        <v>57</v>
      </c>
      <c r="F91" s="31">
        <v>60</v>
      </c>
      <c r="G91" s="31">
        <v>60</v>
      </c>
      <c r="H91" s="31">
        <v>65</v>
      </c>
      <c r="I91" s="31" t="s">
        <v>66</v>
      </c>
      <c r="J91" s="31" t="s">
        <v>162</v>
      </c>
      <c r="K91" s="31" t="s">
        <v>146</v>
      </c>
      <c r="L91" s="31">
        <v>61</v>
      </c>
      <c r="M91" s="31">
        <v>61</v>
      </c>
      <c r="N91" s="31">
        <v>60</v>
      </c>
      <c r="O91" s="31">
        <v>62</v>
      </c>
      <c r="P91" s="31" t="s">
        <v>710</v>
      </c>
      <c r="Q91" s="31">
        <v>60</v>
      </c>
      <c r="R91" s="31">
        <v>71</v>
      </c>
      <c r="S91" s="31" t="s">
        <v>137</v>
      </c>
      <c r="T91" s="31">
        <v>81</v>
      </c>
      <c r="U91" s="31">
        <v>75</v>
      </c>
      <c r="V91" s="31" t="s">
        <v>78</v>
      </c>
      <c r="W91" s="31">
        <v>74</v>
      </c>
      <c r="X91" s="31">
        <v>61</v>
      </c>
      <c r="Y91" s="31">
        <v>67</v>
      </c>
      <c r="Z91" s="31">
        <v>65.029411764705898</v>
      </c>
      <c r="AA91" s="29" t="s">
        <v>708</v>
      </c>
      <c r="AB91" s="32" t="s">
        <v>709</v>
      </c>
      <c r="AC91" s="31">
        <v>89</v>
      </c>
    </row>
    <row r="92" spans="1:29" ht="14.25" x14ac:dyDescent="0.15">
      <c r="A92" s="31">
        <v>90</v>
      </c>
      <c r="B92" s="29" t="s">
        <v>711</v>
      </c>
      <c r="C92" s="32" t="s">
        <v>712</v>
      </c>
      <c r="D92" s="31" t="s">
        <v>533</v>
      </c>
      <c r="E92" s="28" t="s">
        <v>57</v>
      </c>
      <c r="F92" s="31">
        <v>61</v>
      </c>
      <c r="G92" s="31">
        <v>63</v>
      </c>
      <c r="H92" s="31">
        <v>62</v>
      </c>
      <c r="I92" s="31" t="s">
        <v>143</v>
      </c>
      <c r="J92" s="31" t="s">
        <v>69</v>
      </c>
      <c r="K92" s="31" t="s">
        <v>104</v>
      </c>
      <c r="L92" s="31">
        <v>60</v>
      </c>
      <c r="M92" s="31">
        <v>61</v>
      </c>
      <c r="N92" s="31">
        <v>60</v>
      </c>
      <c r="O92" s="31">
        <v>62</v>
      </c>
      <c r="P92" s="31">
        <v>60</v>
      </c>
      <c r="Q92" s="31">
        <v>61</v>
      </c>
      <c r="R92" s="31">
        <v>61</v>
      </c>
      <c r="S92" s="31">
        <v>60</v>
      </c>
      <c r="T92" s="31">
        <v>62</v>
      </c>
      <c r="U92" s="31">
        <v>60</v>
      </c>
      <c r="V92" s="31" t="s">
        <v>713</v>
      </c>
      <c r="W92" s="31">
        <v>73</v>
      </c>
      <c r="X92" s="31">
        <v>67</v>
      </c>
      <c r="Y92" s="31">
        <v>65</v>
      </c>
      <c r="Z92" s="31">
        <v>62.102941176470601</v>
      </c>
      <c r="AA92" s="29" t="s">
        <v>711</v>
      </c>
      <c r="AB92" s="32" t="s">
        <v>712</v>
      </c>
      <c r="AC92" s="31">
        <v>90</v>
      </c>
    </row>
    <row r="93" spans="1:29" ht="14.25" x14ac:dyDescent="0.15">
      <c r="A93" s="31">
        <v>91</v>
      </c>
      <c r="B93" s="29" t="s">
        <v>714</v>
      </c>
      <c r="C93" s="32" t="s">
        <v>715</v>
      </c>
      <c r="D93" s="31" t="s">
        <v>533</v>
      </c>
      <c r="E93" s="28" t="s">
        <v>57</v>
      </c>
      <c r="F93" s="31">
        <v>62</v>
      </c>
      <c r="G93" s="31">
        <v>60</v>
      </c>
      <c r="H93" s="31">
        <v>60</v>
      </c>
      <c r="I93" s="31" t="s">
        <v>162</v>
      </c>
      <c r="J93" s="31" t="s">
        <v>99</v>
      </c>
      <c r="K93" s="31" t="s">
        <v>137</v>
      </c>
      <c r="L93" s="31">
        <v>60</v>
      </c>
      <c r="M93" s="31">
        <v>63</v>
      </c>
      <c r="N93" s="31">
        <v>60</v>
      </c>
      <c r="O93" s="31">
        <v>60</v>
      </c>
      <c r="P93" s="31" t="s">
        <v>143</v>
      </c>
      <c r="Q93" s="31">
        <v>60</v>
      </c>
      <c r="R93" s="31">
        <v>60</v>
      </c>
      <c r="S93" s="31">
        <v>60</v>
      </c>
      <c r="T93" s="31">
        <v>62</v>
      </c>
      <c r="U93" s="31">
        <v>60</v>
      </c>
      <c r="V93" s="31">
        <v>60</v>
      </c>
      <c r="W93" s="31">
        <v>80</v>
      </c>
      <c r="X93" s="31">
        <v>72</v>
      </c>
      <c r="Y93" s="31">
        <v>65</v>
      </c>
      <c r="Z93" s="31">
        <v>61.985294117647101</v>
      </c>
      <c r="AA93" s="29" t="s">
        <v>714</v>
      </c>
      <c r="AB93" s="32" t="s">
        <v>715</v>
      </c>
      <c r="AC93" s="31">
        <v>91</v>
      </c>
    </row>
  </sheetData>
  <mergeCells count="1">
    <mergeCell ref="A1:N1"/>
  </mergeCells>
  <phoneticPr fontId="10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D9A0-90EC-47E6-B892-AE5BF5BBD56E}">
  <dimension ref="A1:DQ45"/>
  <sheetViews>
    <sheetView workbookViewId="0">
      <selection activeCell="F2" sqref="F2"/>
    </sheetView>
  </sheetViews>
  <sheetFormatPr defaultRowHeight="13.5" x14ac:dyDescent="0.15"/>
  <cols>
    <col min="1" max="1" width="6.5" customWidth="1"/>
    <col min="2" max="2" width="12.375" customWidth="1"/>
    <col min="3" max="3" width="13.5" customWidth="1"/>
    <col min="4" max="5" width="9.625" customWidth="1"/>
    <col min="6" max="6" width="6.875" customWidth="1"/>
    <col min="7" max="7" width="15.375" customWidth="1"/>
    <col min="30" max="31" width="12.125" customWidth="1"/>
    <col min="32" max="32" width="5.5" customWidth="1"/>
    <col min="33" max="34" width="10.625" customWidth="1"/>
    <col min="35" max="35" width="6.375" customWidth="1"/>
    <col min="36" max="37" width="11.125" customWidth="1"/>
    <col min="38" max="38" width="7.375" customWidth="1"/>
    <col min="39" max="39" width="10.25" customWidth="1"/>
    <col min="40" max="40" width="5.75" customWidth="1"/>
    <col min="41" max="41" width="9.5" customWidth="1"/>
    <col min="42" max="42" width="5.75" customWidth="1"/>
    <col min="43" max="43" width="6.375" customWidth="1"/>
    <col min="44" max="44" width="6.5" customWidth="1"/>
    <col min="45" max="45" width="5.625" customWidth="1"/>
    <col min="46" max="46" width="7.5" customWidth="1"/>
    <col min="47" max="47" width="6.25" customWidth="1"/>
    <col min="48" max="48" width="10.625" customWidth="1"/>
    <col min="49" max="49" width="6.375" customWidth="1"/>
    <col min="50" max="50" width="8.5" customWidth="1"/>
    <col min="51" max="51" width="5.75" customWidth="1"/>
    <col min="52" max="52" width="14.75" customWidth="1"/>
    <col min="53" max="53" width="6" customWidth="1"/>
    <col min="54" max="55" width="10.5" customWidth="1"/>
    <col min="56" max="56" width="7.125" customWidth="1"/>
    <col min="57" max="57" width="6.5" customWidth="1"/>
    <col min="58" max="58" width="7.5" customWidth="1"/>
    <col min="59" max="59" width="8.25" customWidth="1"/>
    <col min="60" max="60" width="6.75" customWidth="1"/>
    <col min="61" max="62" width="7" customWidth="1"/>
  </cols>
  <sheetData>
    <row r="1" spans="1:121" ht="39" customHeight="1" x14ac:dyDescent="0.15">
      <c r="A1" s="37" t="s">
        <v>716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</row>
    <row r="2" spans="1:121" ht="21" customHeight="1" x14ac:dyDescent="0.15">
      <c r="A2" s="27" t="s">
        <v>0</v>
      </c>
      <c r="B2" s="27" t="s">
        <v>400</v>
      </c>
      <c r="C2" s="27" t="s">
        <v>1</v>
      </c>
      <c r="D2" s="27" t="s">
        <v>2</v>
      </c>
      <c r="E2" s="27" t="s">
        <v>401</v>
      </c>
      <c r="F2" s="27" t="s">
        <v>27</v>
      </c>
      <c r="G2" s="27" t="s">
        <v>402</v>
      </c>
      <c r="H2" s="27" t="s">
        <v>403</v>
      </c>
      <c r="I2" s="27" t="s">
        <v>404</v>
      </c>
      <c r="J2" s="27" t="s">
        <v>405</v>
      </c>
      <c r="K2" s="27" t="s">
        <v>21</v>
      </c>
      <c r="L2" s="27" t="s">
        <v>405</v>
      </c>
      <c r="M2" s="27" t="s">
        <v>406</v>
      </c>
      <c r="N2" s="27" t="s">
        <v>405</v>
      </c>
      <c r="O2" s="27" t="s">
        <v>407</v>
      </c>
      <c r="P2" s="27" t="s">
        <v>405</v>
      </c>
      <c r="Q2" s="27" t="s">
        <v>408</v>
      </c>
      <c r="R2" s="27" t="s">
        <v>409</v>
      </c>
      <c r="S2" s="27" t="s">
        <v>405</v>
      </c>
      <c r="T2" s="27" t="s">
        <v>408</v>
      </c>
      <c r="U2" s="27" t="s">
        <v>410</v>
      </c>
      <c r="V2" s="27" t="s">
        <v>405</v>
      </c>
      <c r="W2" s="27" t="s">
        <v>408</v>
      </c>
      <c r="X2" s="27" t="s">
        <v>16</v>
      </c>
      <c r="Y2" s="27" t="s">
        <v>405</v>
      </c>
      <c r="Z2" s="27" t="s">
        <v>408</v>
      </c>
      <c r="AA2" s="27" t="s">
        <v>13</v>
      </c>
      <c r="AB2" s="27" t="s">
        <v>405</v>
      </c>
      <c r="AC2" s="27" t="s">
        <v>408</v>
      </c>
      <c r="AD2" s="27" t="s">
        <v>411</v>
      </c>
      <c r="AE2" s="27" t="s">
        <v>408</v>
      </c>
      <c r="AF2" s="27" t="s">
        <v>405</v>
      </c>
      <c r="AG2" s="27" t="s">
        <v>412</v>
      </c>
      <c r="AH2" s="27" t="s">
        <v>408</v>
      </c>
      <c r="AI2" s="27" t="s">
        <v>405</v>
      </c>
      <c r="AJ2" s="27" t="s">
        <v>413</v>
      </c>
      <c r="AK2" s="27" t="s">
        <v>408</v>
      </c>
      <c r="AL2" s="27" t="s">
        <v>405</v>
      </c>
      <c r="AM2" s="27" t="s">
        <v>414</v>
      </c>
      <c r="AN2" s="27" t="s">
        <v>405</v>
      </c>
      <c r="AO2" s="27" t="s">
        <v>415</v>
      </c>
      <c r="AP2" s="27" t="s">
        <v>405</v>
      </c>
      <c r="AQ2" s="27" t="s">
        <v>416</v>
      </c>
      <c r="AR2" s="27" t="s">
        <v>408</v>
      </c>
      <c r="AS2" s="27" t="s">
        <v>405</v>
      </c>
      <c r="AT2" s="27" t="s">
        <v>417</v>
      </c>
      <c r="AU2" s="27" t="s">
        <v>405</v>
      </c>
      <c r="AV2" s="27" t="s">
        <v>418</v>
      </c>
      <c r="AW2" s="27" t="s">
        <v>405</v>
      </c>
      <c r="AX2" s="27" t="s">
        <v>7</v>
      </c>
      <c r="AY2" s="27" t="s">
        <v>405</v>
      </c>
      <c r="AZ2" s="27" t="s">
        <v>9</v>
      </c>
      <c r="BA2" s="27" t="s">
        <v>405</v>
      </c>
      <c r="BB2" s="27" t="s">
        <v>419</v>
      </c>
      <c r="BC2" s="27" t="s">
        <v>408</v>
      </c>
      <c r="BD2" s="27" t="s">
        <v>405</v>
      </c>
      <c r="BE2" s="27" t="s">
        <v>420</v>
      </c>
      <c r="BF2" s="27" t="s">
        <v>405</v>
      </c>
      <c r="BG2" s="27" t="s">
        <v>421</v>
      </c>
      <c r="BH2" s="27" t="s">
        <v>405</v>
      </c>
      <c r="BI2" s="27" t="s">
        <v>422</v>
      </c>
      <c r="BJ2" s="27" t="s">
        <v>405</v>
      </c>
      <c r="BK2" s="27" t="s">
        <v>423</v>
      </c>
      <c r="BL2" s="27" t="s">
        <v>405</v>
      </c>
      <c r="BM2" s="27" t="s">
        <v>424</v>
      </c>
      <c r="BN2" s="27" t="s">
        <v>405</v>
      </c>
      <c r="BO2" s="27" t="s">
        <v>425</v>
      </c>
      <c r="BP2" s="27" t="s">
        <v>405</v>
      </c>
      <c r="BQ2" s="27" t="s">
        <v>11</v>
      </c>
      <c r="BR2" s="27" t="s">
        <v>408</v>
      </c>
      <c r="BS2" s="27" t="s">
        <v>405</v>
      </c>
      <c r="BT2" s="27" t="s">
        <v>426</v>
      </c>
      <c r="BU2" s="27" t="s">
        <v>405</v>
      </c>
      <c r="BV2" s="27" t="s">
        <v>427</v>
      </c>
      <c r="BW2" s="27" t="s">
        <v>408</v>
      </c>
      <c r="BX2" s="27" t="s">
        <v>405</v>
      </c>
      <c r="BY2" s="27" t="s">
        <v>428</v>
      </c>
      <c r="BZ2" s="27" t="s">
        <v>405</v>
      </c>
      <c r="CA2" s="27" t="s">
        <v>429</v>
      </c>
      <c r="CB2" s="27" t="s">
        <v>405</v>
      </c>
      <c r="CC2" s="27" t="s">
        <v>430</v>
      </c>
      <c r="CD2" s="27" t="s">
        <v>405</v>
      </c>
      <c r="CE2" s="27" t="s">
        <v>431</v>
      </c>
      <c r="CF2" s="27" t="s">
        <v>405</v>
      </c>
      <c r="CG2" s="27" t="s">
        <v>432</v>
      </c>
      <c r="CH2" s="27" t="s">
        <v>405</v>
      </c>
      <c r="CI2" s="27" t="s">
        <v>433</v>
      </c>
      <c r="CJ2" s="27" t="s">
        <v>405</v>
      </c>
      <c r="CK2" s="27" t="s">
        <v>434</v>
      </c>
      <c r="CL2" s="27" t="s">
        <v>408</v>
      </c>
      <c r="CM2" s="27" t="s">
        <v>405</v>
      </c>
      <c r="CN2" s="27" t="s">
        <v>435</v>
      </c>
      <c r="CO2" s="27" t="s">
        <v>408</v>
      </c>
      <c r="CP2" s="27" t="s">
        <v>405</v>
      </c>
      <c r="CQ2" s="27" t="s">
        <v>436</v>
      </c>
      <c r="CR2" s="27" t="s">
        <v>405</v>
      </c>
      <c r="CS2" s="27" t="s">
        <v>437</v>
      </c>
      <c r="CT2" s="27" t="s">
        <v>405</v>
      </c>
      <c r="CU2" s="27" t="s">
        <v>438</v>
      </c>
      <c r="CV2" s="27" t="s">
        <v>405</v>
      </c>
      <c r="CW2" s="27" t="s">
        <v>439</v>
      </c>
      <c r="CX2" s="27" t="s">
        <v>405</v>
      </c>
      <c r="CY2" s="27" t="s">
        <v>440</v>
      </c>
      <c r="CZ2" s="27" t="s">
        <v>405</v>
      </c>
      <c r="DA2" s="27" t="s">
        <v>441</v>
      </c>
      <c r="DB2" s="27" t="s">
        <v>442</v>
      </c>
      <c r="DC2" s="27" t="s">
        <v>408</v>
      </c>
      <c r="DD2" s="27" t="s">
        <v>405</v>
      </c>
      <c r="DE2" s="27" t="s">
        <v>443</v>
      </c>
      <c r="DF2" s="27" t="s">
        <v>408</v>
      </c>
      <c r="DG2" s="27" t="s">
        <v>405</v>
      </c>
      <c r="DH2" s="27" t="s">
        <v>444</v>
      </c>
      <c r="DI2" s="27" t="s">
        <v>405</v>
      </c>
      <c r="DJ2" s="27" t="s">
        <v>445</v>
      </c>
      <c r="DK2" s="27" t="s">
        <v>405</v>
      </c>
      <c r="DL2" s="27" t="s">
        <v>446</v>
      </c>
      <c r="DM2" s="27" t="s">
        <v>405</v>
      </c>
      <c r="DN2" s="27" t="s">
        <v>447</v>
      </c>
      <c r="DO2" s="27" t="s">
        <v>405</v>
      </c>
      <c r="DP2" s="27" t="s">
        <v>448</v>
      </c>
      <c r="DQ2" s="27" t="s">
        <v>405</v>
      </c>
    </row>
    <row r="3" spans="1:121" x14ac:dyDescent="0.15">
      <c r="A3" s="27">
        <v>1</v>
      </c>
      <c r="B3" s="27" t="s">
        <v>449</v>
      </c>
      <c r="C3" s="27" t="s">
        <v>450</v>
      </c>
      <c r="D3" s="27" t="s">
        <v>451</v>
      </c>
      <c r="E3" s="27">
        <f t="shared" ref="E3:E45" si="0">(AE3+AH3+AK3+AR3+BC3+BR3+BW3+CL3+CO3+DC3+DF3+Q3+T3+W3+Z3+AC3)/16</f>
        <v>4.3125</v>
      </c>
      <c r="F3" s="27">
        <v>1</v>
      </c>
      <c r="G3" s="27">
        <f t="shared" ref="G3:G32" si="1">(AD3*AF3+AG3*AI3+AJ3*AL3+AQ3*AS3+BB3*BD3+BQ3*BS3+BV3*BX3+CK3*CM3+CN3*CP3+DB3*DD3+DE3*DG3+O3*P3+R3*S3+U3*V3+X3*Y3+AA3*AB3)/(AF3+AI3+AL3+AS3+BD3+BS3+BX3+CM3+CP3+DD3+DG3+P3+S3+V3+Y3+AB3)</f>
        <v>93.215976331360949</v>
      </c>
      <c r="H3" s="27">
        <v>0</v>
      </c>
      <c r="I3" s="27">
        <v>89</v>
      </c>
      <c r="J3" s="27">
        <v>1.5</v>
      </c>
      <c r="K3" s="27">
        <v>93</v>
      </c>
      <c r="L3" s="27">
        <v>2</v>
      </c>
      <c r="M3" s="27">
        <v>94</v>
      </c>
      <c r="N3" s="27">
        <v>2.5</v>
      </c>
      <c r="O3" s="27">
        <v>94</v>
      </c>
      <c r="P3" s="27">
        <v>4</v>
      </c>
      <c r="Q3" s="27">
        <v>4.4000000000000004</v>
      </c>
      <c r="R3" s="27">
        <v>92</v>
      </c>
      <c r="S3" s="27">
        <v>6</v>
      </c>
      <c r="T3" s="27">
        <v>4.2</v>
      </c>
      <c r="U3" s="27">
        <v>94</v>
      </c>
      <c r="V3" s="27">
        <v>5</v>
      </c>
      <c r="W3" s="27">
        <v>4.4000000000000004</v>
      </c>
      <c r="X3" s="27">
        <v>84</v>
      </c>
      <c r="Y3" s="27">
        <v>3</v>
      </c>
      <c r="Z3" s="27">
        <v>3.4</v>
      </c>
      <c r="AA3" s="27">
        <v>90</v>
      </c>
      <c r="AB3" s="27">
        <v>2.5</v>
      </c>
      <c r="AC3" s="27">
        <v>4</v>
      </c>
      <c r="AD3" s="27">
        <v>100</v>
      </c>
      <c r="AE3" s="27">
        <f t="shared" ref="AE3:AE45" si="2">((AD3-60)/10)+1</f>
        <v>5</v>
      </c>
      <c r="AF3" s="27">
        <v>5</v>
      </c>
      <c r="AG3" s="27">
        <v>89</v>
      </c>
      <c r="AH3" s="27">
        <f t="shared" ref="AH3:AH45" si="3">((AG3-60)/10)+1</f>
        <v>3.9</v>
      </c>
      <c r="AI3" s="27">
        <v>4</v>
      </c>
      <c r="AJ3" s="27">
        <v>97</v>
      </c>
      <c r="AK3" s="27">
        <f t="shared" ref="AK3:AK45" si="4">((AJ3-60)/10)+1</f>
        <v>4.7</v>
      </c>
      <c r="AL3" s="27">
        <v>3</v>
      </c>
      <c r="AM3" s="27">
        <v>91</v>
      </c>
      <c r="AN3" s="27">
        <v>2.5</v>
      </c>
      <c r="AO3" s="27">
        <v>86</v>
      </c>
      <c r="AP3" s="27">
        <v>2</v>
      </c>
      <c r="AQ3" s="27">
        <v>95</v>
      </c>
      <c r="AR3" s="27">
        <f t="shared" ref="AR3:AR45" si="5">((AQ3-60)/10)+1</f>
        <v>4.5</v>
      </c>
      <c r="AS3" s="27">
        <v>4</v>
      </c>
      <c r="AT3" s="27">
        <v>96</v>
      </c>
      <c r="AU3" s="27">
        <v>1</v>
      </c>
      <c r="AV3" s="27">
        <v>99</v>
      </c>
      <c r="AW3" s="27">
        <v>4</v>
      </c>
      <c r="AX3" s="27">
        <v>87</v>
      </c>
      <c r="AY3" s="27">
        <v>4</v>
      </c>
      <c r="AZ3" s="27">
        <v>97</v>
      </c>
      <c r="BA3" s="27">
        <v>3</v>
      </c>
      <c r="BB3" s="27">
        <v>97</v>
      </c>
      <c r="BC3" s="27">
        <f t="shared" ref="BC3:BC45" si="6">((BB3-60)/10)+1</f>
        <v>4.7</v>
      </c>
      <c r="BD3" s="27">
        <v>2</v>
      </c>
      <c r="BE3" s="27">
        <v>87</v>
      </c>
      <c r="BF3" s="27">
        <v>2</v>
      </c>
      <c r="BG3" s="27">
        <v>75</v>
      </c>
      <c r="BH3" s="27">
        <v>3.5</v>
      </c>
      <c r="BI3" s="27">
        <v>95</v>
      </c>
      <c r="BJ3" s="27">
        <v>2</v>
      </c>
      <c r="BK3" s="27">
        <v>91</v>
      </c>
      <c r="BL3" s="27">
        <v>2.5</v>
      </c>
      <c r="BM3" s="27">
        <v>93</v>
      </c>
      <c r="BN3" s="27">
        <v>2</v>
      </c>
      <c r="BO3" s="27">
        <v>89</v>
      </c>
      <c r="BP3" s="27">
        <v>2</v>
      </c>
      <c r="BQ3" s="27">
        <v>93</v>
      </c>
      <c r="BR3" s="27">
        <f t="shared" ref="BR3:BR45" si="7">((BQ3-60)/10)+1</f>
        <v>4.3</v>
      </c>
      <c r="BS3" s="27">
        <v>6</v>
      </c>
      <c r="BT3" s="27">
        <v>85</v>
      </c>
      <c r="BU3" s="27">
        <v>2.5</v>
      </c>
      <c r="BV3" s="27">
        <v>97</v>
      </c>
      <c r="BW3" s="27">
        <f t="shared" ref="BW3:BW44" si="8">((BV3-60)/10)+1</f>
        <v>4.7</v>
      </c>
      <c r="BX3" s="27">
        <v>5</v>
      </c>
      <c r="BY3" s="27">
        <v>93</v>
      </c>
      <c r="BZ3" s="27">
        <v>1.5</v>
      </c>
      <c r="CA3" s="27">
        <v>90</v>
      </c>
      <c r="CB3" s="27">
        <v>2</v>
      </c>
      <c r="CC3" s="27">
        <v>76</v>
      </c>
      <c r="CD3" s="27">
        <v>3.5</v>
      </c>
      <c r="CE3" s="27">
        <v>100</v>
      </c>
      <c r="CF3" s="27">
        <v>3.5</v>
      </c>
      <c r="CG3" s="27">
        <v>90</v>
      </c>
      <c r="CH3" s="27">
        <v>2</v>
      </c>
      <c r="CI3" s="27">
        <v>86</v>
      </c>
      <c r="CJ3" s="27">
        <v>0.5</v>
      </c>
      <c r="CK3" s="27">
        <v>90</v>
      </c>
      <c r="CL3" s="27">
        <f t="shared" ref="CL3:CL45" si="9">((CK3-60)/10)+1</f>
        <v>4</v>
      </c>
      <c r="CM3" s="27">
        <v>5</v>
      </c>
      <c r="CN3" s="27">
        <v>92</v>
      </c>
      <c r="CO3" s="27">
        <f t="shared" ref="CO3:CO45" si="10">((CN3-60)/10)+1</f>
        <v>4.2</v>
      </c>
      <c r="CP3" s="27">
        <v>5</v>
      </c>
      <c r="CQ3" s="27">
        <v>95</v>
      </c>
      <c r="CR3" s="27">
        <v>3.5</v>
      </c>
      <c r="CS3" s="27">
        <v>92</v>
      </c>
      <c r="CT3" s="27">
        <v>2</v>
      </c>
      <c r="CU3" s="27">
        <v>95</v>
      </c>
      <c r="CV3" s="27">
        <v>3.5</v>
      </c>
      <c r="CW3" s="27">
        <v>72</v>
      </c>
      <c r="CX3" s="27">
        <v>3.5</v>
      </c>
      <c r="CY3" s="27" t="s">
        <v>452</v>
      </c>
      <c r="CZ3" s="27">
        <v>1</v>
      </c>
      <c r="DA3" s="27">
        <v>91</v>
      </c>
      <c r="DB3" s="27">
        <v>94</v>
      </c>
      <c r="DC3" s="27">
        <f t="shared" ref="DC3:DC45" si="11">((DB3-60)/10)+1</f>
        <v>4.4000000000000004</v>
      </c>
      <c r="DD3" s="27">
        <v>3.6</v>
      </c>
      <c r="DE3" s="27">
        <v>92</v>
      </c>
      <c r="DF3" s="27">
        <f t="shared" ref="DF3:DF45" si="12">((DE3-60)/10)+1</f>
        <v>4.2</v>
      </c>
      <c r="DG3" s="27">
        <v>4.5</v>
      </c>
      <c r="DH3" s="27">
        <v>80</v>
      </c>
      <c r="DI3" s="27">
        <v>2</v>
      </c>
      <c r="DJ3" s="27">
        <v>90</v>
      </c>
      <c r="DK3" s="27">
        <v>2</v>
      </c>
      <c r="DL3" s="27">
        <v>90</v>
      </c>
      <c r="DM3" s="27">
        <v>2</v>
      </c>
      <c r="DN3" s="27">
        <v>78</v>
      </c>
      <c r="DO3" s="27">
        <v>1.5</v>
      </c>
      <c r="DP3" s="27">
        <v>78</v>
      </c>
      <c r="DQ3" s="27">
        <v>3.5</v>
      </c>
    </row>
    <row r="4" spans="1:121" x14ac:dyDescent="0.15">
      <c r="A4" s="27">
        <v>2</v>
      </c>
      <c r="B4" s="27" t="s">
        <v>449</v>
      </c>
      <c r="C4" s="27" t="s">
        <v>718</v>
      </c>
      <c r="D4" s="27" t="s">
        <v>453</v>
      </c>
      <c r="E4" s="27">
        <f t="shared" si="0"/>
        <v>3.8624999999999998</v>
      </c>
      <c r="F4" s="27">
        <v>2</v>
      </c>
      <c r="G4" s="27">
        <f t="shared" si="1"/>
        <v>88.908284023668642</v>
      </c>
      <c r="H4" s="27">
        <v>0</v>
      </c>
      <c r="I4" s="27">
        <v>84</v>
      </c>
      <c r="J4" s="27">
        <v>1.5</v>
      </c>
      <c r="K4" s="27">
        <v>83</v>
      </c>
      <c r="L4" s="27">
        <v>2</v>
      </c>
      <c r="M4" s="27">
        <v>87</v>
      </c>
      <c r="N4" s="27">
        <v>2.5</v>
      </c>
      <c r="O4" s="27">
        <v>90</v>
      </c>
      <c r="P4" s="27">
        <v>4</v>
      </c>
      <c r="Q4" s="27">
        <v>4</v>
      </c>
      <c r="R4" s="27">
        <v>88</v>
      </c>
      <c r="S4" s="27">
        <v>6</v>
      </c>
      <c r="T4" s="27">
        <v>3.8</v>
      </c>
      <c r="U4" s="27">
        <v>82</v>
      </c>
      <c r="V4" s="27">
        <v>5</v>
      </c>
      <c r="W4" s="27">
        <v>3.2</v>
      </c>
      <c r="X4" s="27">
        <v>85</v>
      </c>
      <c r="Y4" s="27">
        <v>3</v>
      </c>
      <c r="Z4" s="27">
        <v>3.5</v>
      </c>
      <c r="AA4" s="27">
        <v>87</v>
      </c>
      <c r="AB4" s="27">
        <v>2.5</v>
      </c>
      <c r="AC4" s="27">
        <v>3.7</v>
      </c>
      <c r="AD4" s="27">
        <v>100</v>
      </c>
      <c r="AE4" s="27">
        <f t="shared" si="2"/>
        <v>5</v>
      </c>
      <c r="AF4" s="27">
        <v>5</v>
      </c>
      <c r="AG4" s="27">
        <v>82</v>
      </c>
      <c r="AH4" s="27">
        <f t="shared" si="3"/>
        <v>3.2</v>
      </c>
      <c r="AI4" s="27">
        <v>4</v>
      </c>
      <c r="AJ4" s="27">
        <v>88</v>
      </c>
      <c r="AK4" s="27">
        <f t="shared" si="4"/>
        <v>3.8</v>
      </c>
      <c r="AL4" s="27">
        <v>3</v>
      </c>
      <c r="AM4" s="27">
        <v>83</v>
      </c>
      <c r="AN4" s="27">
        <v>2.5</v>
      </c>
      <c r="AO4" s="27">
        <v>82</v>
      </c>
      <c r="AP4" s="27">
        <v>2</v>
      </c>
      <c r="AQ4" s="27">
        <v>83</v>
      </c>
      <c r="AR4" s="27">
        <f t="shared" si="5"/>
        <v>3.3</v>
      </c>
      <c r="AS4" s="27">
        <v>4</v>
      </c>
      <c r="AT4" s="27">
        <v>89</v>
      </c>
      <c r="AU4" s="27">
        <v>1</v>
      </c>
      <c r="AV4" s="27">
        <v>93</v>
      </c>
      <c r="AW4" s="27">
        <v>4</v>
      </c>
      <c r="AX4" s="27">
        <v>77</v>
      </c>
      <c r="AY4" s="27">
        <v>4</v>
      </c>
      <c r="AZ4" s="27">
        <v>86</v>
      </c>
      <c r="BA4" s="27">
        <v>3</v>
      </c>
      <c r="BB4" s="27">
        <v>88</v>
      </c>
      <c r="BC4" s="27">
        <f t="shared" si="6"/>
        <v>3.8</v>
      </c>
      <c r="BD4" s="27">
        <v>2</v>
      </c>
      <c r="BE4" s="27">
        <v>86</v>
      </c>
      <c r="BF4" s="27">
        <v>2</v>
      </c>
      <c r="BG4" s="27">
        <v>67</v>
      </c>
      <c r="BH4" s="27">
        <v>3.5</v>
      </c>
      <c r="BI4" s="27">
        <v>84</v>
      </c>
      <c r="BJ4" s="27">
        <v>2</v>
      </c>
      <c r="BK4" s="27">
        <v>80</v>
      </c>
      <c r="BL4" s="27">
        <v>2.5</v>
      </c>
      <c r="BM4" s="27">
        <v>80</v>
      </c>
      <c r="BN4" s="27">
        <v>2</v>
      </c>
      <c r="BO4" s="27">
        <v>82</v>
      </c>
      <c r="BP4" s="27">
        <v>2</v>
      </c>
      <c r="BQ4" s="27">
        <v>85</v>
      </c>
      <c r="BR4" s="27">
        <f t="shared" si="7"/>
        <v>3.5</v>
      </c>
      <c r="BS4" s="27">
        <v>6</v>
      </c>
      <c r="BT4" s="27">
        <v>70</v>
      </c>
      <c r="BU4" s="27">
        <v>2.5</v>
      </c>
      <c r="BV4" s="27">
        <v>97</v>
      </c>
      <c r="BW4" s="27">
        <f t="shared" si="8"/>
        <v>4.7</v>
      </c>
      <c r="BX4" s="27">
        <v>5</v>
      </c>
      <c r="BY4" s="27">
        <v>89</v>
      </c>
      <c r="BZ4" s="27">
        <v>1.5</v>
      </c>
      <c r="CA4" s="27">
        <v>83</v>
      </c>
      <c r="CB4" s="27">
        <v>2</v>
      </c>
      <c r="CC4" s="27">
        <v>75</v>
      </c>
      <c r="CD4" s="27">
        <v>3.5</v>
      </c>
      <c r="CE4" s="27">
        <v>99</v>
      </c>
      <c r="CF4" s="27">
        <v>3.5</v>
      </c>
      <c r="CG4" s="27">
        <v>90</v>
      </c>
      <c r="CH4" s="27">
        <v>2</v>
      </c>
      <c r="CI4" s="27">
        <v>85</v>
      </c>
      <c r="CJ4" s="27">
        <v>0.5</v>
      </c>
      <c r="CK4" s="27">
        <v>100</v>
      </c>
      <c r="CL4" s="27">
        <f t="shared" si="9"/>
        <v>5</v>
      </c>
      <c r="CM4" s="27">
        <v>5</v>
      </c>
      <c r="CN4" s="27">
        <v>88</v>
      </c>
      <c r="CO4" s="27">
        <f t="shared" si="10"/>
        <v>3.8</v>
      </c>
      <c r="CP4" s="27">
        <v>5</v>
      </c>
      <c r="CQ4" s="27">
        <v>93</v>
      </c>
      <c r="CR4" s="27">
        <v>3.5</v>
      </c>
      <c r="CS4" s="27">
        <v>84</v>
      </c>
      <c r="CT4" s="27">
        <v>2</v>
      </c>
      <c r="CU4" s="27">
        <v>89</v>
      </c>
      <c r="CV4" s="27">
        <v>3.5</v>
      </c>
      <c r="CW4" s="27">
        <v>77</v>
      </c>
      <c r="CX4" s="27">
        <v>3.5</v>
      </c>
      <c r="CY4" s="27" t="s">
        <v>454</v>
      </c>
      <c r="CZ4" s="27">
        <v>1</v>
      </c>
      <c r="DA4" s="27">
        <v>89</v>
      </c>
      <c r="DB4" s="27">
        <v>92</v>
      </c>
      <c r="DC4" s="27">
        <f t="shared" si="11"/>
        <v>4.2</v>
      </c>
      <c r="DD4" s="27">
        <v>3.6</v>
      </c>
      <c r="DE4" s="27">
        <v>83</v>
      </c>
      <c r="DF4" s="27">
        <f t="shared" si="12"/>
        <v>3.3</v>
      </c>
      <c r="DG4" s="27">
        <v>4.5</v>
      </c>
      <c r="DH4" s="27">
        <v>82</v>
      </c>
      <c r="DI4" s="27">
        <v>2</v>
      </c>
      <c r="DJ4" s="27">
        <v>85</v>
      </c>
      <c r="DK4" s="27">
        <v>2</v>
      </c>
      <c r="DL4" s="27">
        <v>88</v>
      </c>
      <c r="DM4" s="27">
        <v>2</v>
      </c>
      <c r="DN4" s="27">
        <v>90</v>
      </c>
      <c r="DO4" s="27">
        <v>1.5</v>
      </c>
      <c r="DP4" s="27">
        <v>78</v>
      </c>
      <c r="DQ4" s="27">
        <v>3.5</v>
      </c>
    </row>
    <row r="5" spans="1:121" x14ac:dyDescent="0.15">
      <c r="A5" s="27">
        <v>3</v>
      </c>
      <c r="B5" s="27" t="s">
        <v>449</v>
      </c>
      <c r="C5" s="27" t="s">
        <v>719</v>
      </c>
      <c r="D5" s="27" t="s">
        <v>455</v>
      </c>
      <c r="E5" s="27">
        <f t="shared" si="0"/>
        <v>3.8</v>
      </c>
      <c r="F5" s="27">
        <v>3</v>
      </c>
      <c r="G5" s="27">
        <f t="shared" si="1"/>
        <v>87.98372781065089</v>
      </c>
      <c r="H5" s="27">
        <v>0</v>
      </c>
      <c r="I5" s="27">
        <v>91</v>
      </c>
      <c r="J5" s="27">
        <v>1.5</v>
      </c>
      <c r="K5" s="27">
        <v>89</v>
      </c>
      <c r="L5" s="27">
        <v>2</v>
      </c>
      <c r="M5" s="27">
        <v>94</v>
      </c>
      <c r="N5" s="27">
        <v>2.5</v>
      </c>
      <c r="O5" s="27">
        <v>91</v>
      </c>
      <c r="P5" s="27">
        <v>4</v>
      </c>
      <c r="Q5" s="27">
        <v>4.0999999999999996</v>
      </c>
      <c r="R5" s="27">
        <v>91</v>
      </c>
      <c r="S5" s="27">
        <v>6</v>
      </c>
      <c r="T5" s="27">
        <v>4.0999999999999996</v>
      </c>
      <c r="U5" s="27">
        <v>89</v>
      </c>
      <c r="V5" s="27">
        <v>5</v>
      </c>
      <c r="W5" s="27">
        <v>3.9</v>
      </c>
      <c r="X5" s="27">
        <v>84</v>
      </c>
      <c r="Y5" s="27">
        <v>3</v>
      </c>
      <c r="Z5" s="27">
        <v>3.4</v>
      </c>
      <c r="AA5" s="27">
        <v>94</v>
      </c>
      <c r="AB5" s="27">
        <v>2.5</v>
      </c>
      <c r="AC5" s="27">
        <v>4.4000000000000004</v>
      </c>
      <c r="AD5" s="27">
        <v>99</v>
      </c>
      <c r="AE5" s="27">
        <f t="shared" si="2"/>
        <v>4.9000000000000004</v>
      </c>
      <c r="AF5" s="27">
        <v>5</v>
      </c>
      <c r="AG5" s="27">
        <v>88</v>
      </c>
      <c r="AH5" s="27">
        <f t="shared" si="3"/>
        <v>3.8</v>
      </c>
      <c r="AI5" s="27">
        <v>4</v>
      </c>
      <c r="AJ5" s="27">
        <v>95</v>
      </c>
      <c r="AK5" s="27">
        <f t="shared" si="4"/>
        <v>4.5</v>
      </c>
      <c r="AL5" s="27">
        <v>3</v>
      </c>
      <c r="AM5" s="27">
        <v>89</v>
      </c>
      <c r="AN5" s="27">
        <v>2.5</v>
      </c>
      <c r="AO5" s="27">
        <v>84</v>
      </c>
      <c r="AP5" s="27">
        <v>2</v>
      </c>
      <c r="AQ5" s="27">
        <v>90</v>
      </c>
      <c r="AR5" s="27">
        <f t="shared" si="5"/>
        <v>4</v>
      </c>
      <c r="AS5" s="27">
        <v>4</v>
      </c>
      <c r="AT5" s="27">
        <v>89</v>
      </c>
      <c r="AU5" s="27">
        <v>1</v>
      </c>
      <c r="AV5" s="27">
        <v>98</v>
      </c>
      <c r="AW5" s="27">
        <v>4</v>
      </c>
      <c r="AX5" s="27">
        <v>85</v>
      </c>
      <c r="AY5" s="27">
        <v>4</v>
      </c>
      <c r="AZ5" s="27">
        <v>86</v>
      </c>
      <c r="BA5" s="27">
        <v>3</v>
      </c>
      <c r="BB5" s="27">
        <v>93</v>
      </c>
      <c r="BC5" s="27">
        <f t="shared" si="6"/>
        <v>4.3</v>
      </c>
      <c r="BD5" s="27">
        <v>2</v>
      </c>
      <c r="BE5" s="27">
        <v>90</v>
      </c>
      <c r="BF5" s="27">
        <v>2</v>
      </c>
      <c r="BG5" s="27">
        <v>81</v>
      </c>
      <c r="BH5" s="27">
        <v>3.5</v>
      </c>
      <c r="BI5" s="27">
        <v>87</v>
      </c>
      <c r="BJ5" s="27">
        <v>2</v>
      </c>
      <c r="BK5" s="27">
        <v>76</v>
      </c>
      <c r="BL5" s="27">
        <v>2.5</v>
      </c>
      <c r="BM5" s="27">
        <v>82</v>
      </c>
      <c r="BN5" s="27">
        <v>2</v>
      </c>
      <c r="BO5" s="27">
        <v>79</v>
      </c>
      <c r="BP5" s="27">
        <v>2</v>
      </c>
      <c r="BQ5" s="27">
        <v>84</v>
      </c>
      <c r="BR5" s="27">
        <f t="shared" si="7"/>
        <v>3.4</v>
      </c>
      <c r="BS5" s="27">
        <v>6</v>
      </c>
      <c r="BT5" s="27">
        <v>74</v>
      </c>
      <c r="BU5" s="27">
        <v>2.5</v>
      </c>
      <c r="BV5" s="27">
        <v>87</v>
      </c>
      <c r="BW5" s="27">
        <f t="shared" si="8"/>
        <v>3.7</v>
      </c>
      <c r="BX5" s="27">
        <v>5</v>
      </c>
      <c r="BY5" s="27">
        <v>90</v>
      </c>
      <c r="BZ5" s="27">
        <v>1.5</v>
      </c>
      <c r="CA5" s="27">
        <v>80</v>
      </c>
      <c r="CB5" s="27">
        <v>2</v>
      </c>
      <c r="CC5" s="27">
        <v>86</v>
      </c>
      <c r="CD5" s="27">
        <v>3.5</v>
      </c>
      <c r="CE5" s="27">
        <v>97</v>
      </c>
      <c r="CF5" s="27">
        <v>3.5</v>
      </c>
      <c r="CG5" s="27">
        <v>91</v>
      </c>
      <c r="CH5" s="27">
        <v>2</v>
      </c>
      <c r="CI5" s="27">
        <v>86</v>
      </c>
      <c r="CJ5" s="27">
        <v>0.5</v>
      </c>
      <c r="CK5" s="27">
        <v>90</v>
      </c>
      <c r="CL5" s="27">
        <f t="shared" si="9"/>
        <v>4</v>
      </c>
      <c r="CM5" s="27">
        <v>5</v>
      </c>
      <c r="CN5" s="27">
        <v>92</v>
      </c>
      <c r="CO5" s="27">
        <f t="shared" si="10"/>
        <v>4.2</v>
      </c>
      <c r="CP5" s="27">
        <v>5</v>
      </c>
      <c r="CQ5" s="27">
        <v>87</v>
      </c>
      <c r="CR5" s="27">
        <v>3.5</v>
      </c>
      <c r="CS5" s="27">
        <v>86</v>
      </c>
      <c r="CT5" s="27">
        <v>2</v>
      </c>
      <c r="CU5" s="27">
        <v>87</v>
      </c>
      <c r="CV5" s="27">
        <v>3.5</v>
      </c>
      <c r="CW5" s="27">
        <v>86</v>
      </c>
      <c r="CX5" s="27">
        <v>3.5</v>
      </c>
      <c r="CY5" s="27" t="s">
        <v>452</v>
      </c>
      <c r="CZ5" s="27">
        <v>1</v>
      </c>
      <c r="DA5" s="27">
        <v>78</v>
      </c>
      <c r="DB5" s="27">
        <v>62</v>
      </c>
      <c r="DC5" s="27">
        <f t="shared" si="11"/>
        <v>1.2</v>
      </c>
      <c r="DD5" s="27">
        <v>3.6</v>
      </c>
      <c r="DE5" s="27">
        <v>79</v>
      </c>
      <c r="DF5" s="27">
        <f t="shared" si="12"/>
        <v>2.9</v>
      </c>
      <c r="DG5" s="27">
        <v>4.5</v>
      </c>
      <c r="DH5" s="27">
        <v>84</v>
      </c>
      <c r="DI5" s="27">
        <v>2</v>
      </c>
      <c r="DJ5" s="27">
        <v>82</v>
      </c>
      <c r="DK5" s="27">
        <v>2</v>
      </c>
      <c r="DL5" s="27">
        <v>87</v>
      </c>
      <c r="DM5" s="27">
        <v>2</v>
      </c>
      <c r="DN5" s="27">
        <v>75</v>
      </c>
      <c r="DO5" s="27">
        <v>1.5</v>
      </c>
      <c r="DP5" s="27">
        <v>85</v>
      </c>
      <c r="DQ5" s="27">
        <v>3.5</v>
      </c>
    </row>
    <row r="6" spans="1:121" x14ac:dyDescent="0.15">
      <c r="A6" s="27">
        <v>4</v>
      </c>
      <c r="B6" s="27" t="s">
        <v>449</v>
      </c>
      <c r="C6" s="27" t="s">
        <v>720</v>
      </c>
      <c r="D6" s="27" t="s">
        <v>456</v>
      </c>
      <c r="E6" s="27">
        <f t="shared" si="0"/>
        <v>3.6812499999999995</v>
      </c>
      <c r="F6" s="27">
        <v>4</v>
      </c>
      <c r="G6" s="27">
        <f t="shared" si="1"/>
        <v>86.849112426035504</v>
      </c>
      <c r="H6" s="27">
        <v>0</v>
      </c>
      <c r="I6" s="27">
        <v>76</v>
      </c>
      <c r="J6" s="27">
        <v>1.5</v>
      </c>
      <c r="K6" s="27">
        <v>91</v>
      </c>
      <c r="L6" s="27">
        <v>2</v>
      </c>
      <c r="M6" s="27">
        <v>89</v>
      </c>
      <c r="N6" s="27">
        <v>2.5</v>
      </c>
      <c r="O6" s="27">
        <v>88</v>
      </c>
      <c r="P6" s="27">
        <v>4</v>
      </c>
      <c r="Q6" s="27">
        <v>3.8</v>
      </c>
      <c r="R6" s="27">
        <v>87</v>
      </c>
      <c r="S6" s="27">
        <v>6</v>
      </c>
      <c r="T6" s="27">
        <v>3.7</v>
      </c>
      <c r="U6" s="27">
        <v>85</v>
      </c>
      <c r="V6" s="27">
        <v>5</v>
      </c>
      <c r="W6" s="27">
        <v>3.5</v>
      </c>
      <c r="X6" s="27">
        <v>83</v>
      </c>
      <c r="Y6" s="27">
        <v>3</v>
      </c>
      <c r="Z6" s="27">
        <v>3.3</v>
      </c>
      <c r="AA6" s="27">
        <v>89</v>
      </c>
      <c r="AB6" s="27">
        <v>2.5</v>
      </c>
      <c r="AC6" s="27">
        <v>3.9</v>
      </c>
      <c r="AD6" s="27">
        <v>96</v>
      </c>
      <c r="AE6" s="27">
        <f t="shared" si="2"/>
        <v>4.5999999999999996</v>
      </c>
      <c r="AF6" s="27">
        <v>5</v>
      </c>
      <c r="AG6" s="27">
        <v>81</v>
      </c>
      <c r="AH6" s="27">
        <f t="shared" si="3"/>
        <v>3.1</v>
      </c>
      <c r="AI6" s="27">
        <v>4</v>
      </c>
      <c r="AJ6" s="27">
        <v>87</v>
      </c>
      <c r="AK6" s="27">
        <f t="shared" si="4"/>
        <v>3.7</v>
      </c>
      <c r="AL6" s="27">
        <v>3</v>
      </c>
      <c r="AM6" s="27">
        <v>92</v>
      </c>
      <c r="AN6" s="27">
        <v>2.5</v>
      </c>
      <c r="AO6" s="27">
        <v>82</v>
      </c>
      <c r="AP6" s="27">
        <v>2</v>
      </c>
      <c r="AQ6" s="27">
        <v>93</v>
      </c>
      <c r="AR6" s="27">
        <f t="shared" si="5"/>
        <v>4.3</v>
      </c>
      <c r="AS6" s="27">
        <v>4</v>
      </c>
      <c r="AT6" s="27">
        <v>94</v>
      </c>
      <c r="AU6" s="27">
        <v>1</v>
      </c>
      <c r="AV6" s="27">
        <v>93</v>
      </c>
      <c r="AW6" s="27">
        <v>4</v>
      </c>
      <c r="AX6" s="27">
        <v>85</v>
      </c>
      <c r="AY6" s="27">
        <v>4</v>
      </c>
      <c r="AZ6" s="27">
        <v>95</v>
      </c>
      <c r="BA6" s="27">
        <v>3</v>
      </c>
      <c r="BB6" s="27">
        <v>90</v>
      </c>
      <c r="BC6" s="27">
        <f t="shared" si="6"/>
        <v>4</v>
      </c>
      <c r="BD6" s="27">
        <v>2</v>
      </c>
      <c r="BE6" s="27">
        <v>88</v>
      </c>
      <c r="BF6" s="27">
        <v>2</v>
      </c>
      <c r="BG6" s="27">
        <v>75</v>
      </c>
      <c r="BH6" s="27">
        <v>3.5</v>
      </c>
      <c r="BI6" s="27">
        <v>91</v>
      </c>
      <c r="BJ6" s="27">
        <v>2</v>
      </c>
      <c r="BK6" s="27">
        <v>87</v>
      </c>
      <c r="BL6" s="27">
        <v>2.5</v>
      </c>
      <c r="BM6" s="27">
        <v>93</v>
      </c>
      <c r="BN6" s="27">
        <v>2</v>
      </c>
      <c r="BO6" s="27">
        <v>84</v>
      </c>
      <c r="BP6" s="27">
        <v>2</v>
      </c>
      <c r="BQ6" s="27">
        <v>90</v>
      </c>
      <c r="BR6" s="27">
        <f t="shared" si="7"/>
        <v>4</v>
      </c>
      <c r="BS6" s="27">
        <v>6</v>
      </c>
      <c r="BT6" s="27">
        <v>73</v>
      </c>
      <c r="BU6" s="27">
        <v>2.5</v>
      </c>
      <c r="BV6" s="27">
        <v>96</v>
      </c>
      <c r="BW6" s="27">
        <f t="shared" si="8"/>
        <v>4.5999999999999996</v>
      </c>
      <c r="BX6" s="27">
        <v>5</v>
      </c>
      <c r="BY6" s="27">
        <v>87</v>
      </c>
      <c r="BZ6" s="27">
        <v>1.5</v>
      </c>
      <c r="CA6" s="27">
        <v>82</v>
      </c>
      <c r="CB6" s="27">
        <v>2</v>
      </c>
      <c r="CC6" s="27">
        <v>76</v>
      </c>
      <c r="CD6" s="27">
        <v>3.5</v>
      </c>
      <c r="CE6" s="27">
        <v>94</v>
      </c>
      <c r="CF6" s="27">
        <v>3.5</v>
      </c>
      <c r="CG6" s="27">
        <v>85</v>
      </c>
      <c r="CH6" s="27">
        <v>2</v>
      </c>
      <c r="CI6" s="27">
        <v>85</v>
      </c>
      <c r="CJ6" s="27">
        <v>0.5</v>
      </c>
      <c r="CK6" s="27">
        <v>78</v>
      </c>
      <c r="CL6" s="27">
        <f t="shared" si="9"/>
        <v>2.8</v>
      </c>
      <c r="CM6" s="27">
        <v>5</v>
      </c>
      <c r="CN6" s="27">
        <v>86</v>
      </c>
      <c r="CO6" s="27">
        <f t="shared" si="10"/>
        <v>3.6</v>
      </c>
      <c r="CP6" s="27">
        <v>5</v>
      </c>
      <c r="CQ6" s="27">
        <v>94</v>
      </c>
      <c r="CR6" s="27">
        <v>3.5</v>
      </c>
      <c r="CS6" s="27">
        <v>86</v>
      </c>
      <c r="CT6" s="27">
        <v>2</v>
      </c>
      <c r="CU6" s="27">
        <v>91</v>
      </c>
      <c r="CV6" s="27">
        <v>3.5</v>
      </c>
      <c r="CW6" s="27">
        <v>80</v>
      </c>
      <c r="CX6" s="27">
        <v>3.5</v>
      </c>
      <c r="CY6" s="27" t="s">
        <v>452</v>
      </c>
      <c r="CZ6" s="27">
        <v>1</v>
      </c>
      <c r="DA6" s="27">
        <v>95</v>
      </c>
      <c r="DB6" s="27">
        <v>85</v>
      </c>
      <c r="DC6" s="27">
        <f t="shared" si="11"/>
        <v>3.5</v>
      </c>
      <c r="DD6" s="27">
        <v>3.6</v>
      </c>
      <c r="DE6" s="27">
        <v>75</v>
      </c>
      <c r="DF6" s="27">
        <f t="shared" si="12"/>
        <v>2.5</v>
      </c>
      <c r="DG6" s="27">
        <v>4.5</v>
      </c>
      <c r="DH6" s="27">
        <v>82</v>
      </c>
      <c r="DI6" s="27">
        <v>2</v>
      </c>
      <c r="DJ6" s="27">
        <v>83</v>
      </c>
      <c r="DK6" s="27">
        <v>2</v>
      </c>
      <c r="DL6" s="27">
        <v>85</v>
      </c>
      <c r="DM6" s="27">
        <v>2</v>
      </c>
      <c r="DN6" s="27">
        <v>88</v>
      </c>
      <c r="DO6" s="27">
        <v>1.5</v>
      </c>
      <c r="DP6" s="27">
        <v>77</v>
      </c>
      <c r="DQ6" s="27">
        <v>3.5</v>
      </c>
    </row>
    <row r="7" spans="1:121" x14ac:dyDescent="0.15">
      <c r="A7" s="27">
        <v>5</v>
      </c>
      <c r="B7" s="27" t="s">
        <v>449</v>
      </c>
      <c r="C7" s="27" t="s">
        <v>457</v>
      </c>
      <c r="D7" s="27" t="s">
        <v>458</v>
      </c>
      <c r="E7" s="27">
        <f t="shared" si="0"/>
        <v>3.681249999999999</v>
      </c>
      <c r="F7" s="27">
        <v>5</v>
      </c>
      <c r="G7" s="27">
        <f t="shared" si="1"/>
        <v>86.58727810650889</v>
      </c>
      <c r="H7" s="27">
        <v>0</v>
      </c>
      <c r="I7" s="27">
        <v>83</v>
      </c>
      <c r="J7" s="27">
        <v>1.5</v>
      </c>
      <c r="K7" s="27">
        <v>80</v>
      </c>
      <c r="L7" s="27">
        <v>2</v>
      </c>
      <c r="M7" s="27">
        <v>89</v>
      </c>
      <c r="N7" s="27">
        <v>2.5</v>
      </c>
      <c r="O7" s="27">
        <v>86</v>
      </c>
      <c r="P7" s="27">
        <v>4</v>
      </c>
      <c r="Q7" s="27">
        <v>3.6</v>
      </c>
      <c r="R7" s="27">
        <v>89</v>
      </c>
      <c r="S7" s="27">
        <v>6</v>
      </c>
      <c r="T7" s="27">
        <v>3.9</v>
      </c>
      <c r="U7" s="27">
        <v>78</v>
      </c>
      <c r="V7" s="27">
        <v>5</v>
      </c>
      <c r="W7" s="27">
        <v>2.8</v>
      </c>
      <c r="X7" s="27">
        <v>83</v>
      </c>
      <c r="Y7" s="27">
        <v>3</v>
      </c>
      <c r="Z7" s="27">
        <v>3.3</v>
      </c>
      <c r="AA7" s="27">
        <v>84</v>
      </c>
      <c r="AB7" s="27">
        <v>2.5</v>
      </c>
      <c r="AC7" s="27">
        <v>3.4</v>
      </c>
      <c r="AD7" s="27">
        <v>96</v>
      </c>
      <c r="AE7" s="27">
        <f t="shared" si="2"/>
        <v>4.5999999999999996</v>
      </c>
      <c r="AF7" s="27">
        <v>5</v>
      </c>
      <c r="AG7" s="27">
        <v>77</v>
      </c>
      <c r="AH7" s="27">
        <f t="shared" si="3"/>
        <v>2.7</v>
      </c>
      <c r="AI7" s="27">
        <v>4</v>
      </c>
      <c r="AJ7" s="27">
        <v>92</v>
      </c>
      <c r="AK7" s="27">
        <f t="shared" si="4"/>
        <v>4.2</v>
      </c>
      <c r="AL7" s="27">
        <v>3</v>
      </c>
      <c r="AM7" s="27">
        <v>82</v>
      </c>
      <c r="AN7" s="27">
        <v>2.5</v>
      </c>
      <c r="AO7" s="27">
        <v>81</v>
      </c>
      <c r="AP7" s="27">
        <v>2</v>
      </c>
      <c r="AQ7" s="27">
        <v>75</v>
      </c>
      <c r="AR7" s="27">
        <f t="shared" si="5"/>
        <v>2.5</v>
      </c>
      <c r="AS7" s="27">
        <v>4</v>
      </c>
      <c r="AT7" s="27">
        <v>96</v>
      </c>
      <c r="AU7" s="27">
        <v>1</v>
      </c>
      <c r="AV7" s="27">
        <v>95</v>
      </c>
      <c r="AW7" s="27">
        <v>4</v>
      </c>
      <c r="AX7" s="27">
        <v>83</v>
      </c>
      <c r="AY7" s="27">
        <v>4</v>
      </c>
      <c r="AZ7" s="27">
        <v>89</v>
      </c>
      <c r="BA7" s="27">
        <v>3</v>
      </c>
      <c r="BB7" s="27">
        <v>97</v>
      </c>
      <c r="BC7" s="27">
        <f t="shared" si="6"/>
        <v>4.7</v>
      </c>
      <c r="BD7" s="27">
        <v>2</v>
      </c>
      <c r="BE7" s="27">
        <v>89</v>
      </c>
      <c r="BF7" s="27">
        <v>2</v>
      </c>
      <c r="BG7" s="27">
        <v>70</v>
      </c>
      <c r="BH7" s="27">
        <v>3.5</v>
      </c>
      <c r="BI7" s="27">
        <v>84</v>
      </c>
      <c r="BJ7" s="27">
        <v>2</v>
      </c>
      <c r="BK7" s="27">
        <v>82</v>
      </c>
      <c r="BL7" s="27">
        <v>2.5</v>
      </c>
      <c r="BM7" s="27">
        <v>89</v>
      </c>
      <c r="BN7" s="27">
        <v>2</v>
      </c>
      <c r="BO7" s="27">
        <v>87</v>
      </c>
      <c r="BP7" s="27">
        <v>2</v>
      </c>
      <c r="BQ7" s="27">
        <v>85</v>
      </c>
      <c r="BR7" s="27">
        <f t="shared" si="7"/>
        <v>3.5</v>
      </c>
      <c r="BS7" s="27">
        <v>6</v>
      </c>
      <c r="BT7" s="27">
        <v>72</v>
      </c>
      <c r="BU7" s="27">
        <v>2.5</v>
      </c>
      <c r="BV7" s="27">
        <v>87</v>
      </c>
      <c r="BW7" s="27">
        <f t="shared" si="8"/>
        <v>3.7</v>
      </c>
      <c r="BX7" s="27">
        <v>5</v>
      </c>
      <c r="BY7" s="27">
        <v>85</v>
      </c>
      <c r="BZ7" s="27">
        <v>1.5</v>
      </c>
      <c r="CA7" s="27">
        <v>86</v>
      </c>
      <c r="CB7" s="27">
        <v>2</v>
      </c>
      <c r="CC7" s="27">
        <v>81</v>
      </c>
      <c r="CD7" s="27">
        <v>3.5</v>
      </c>
      <c r="CE7" s="27">
        <v>93</v>
      </c>
      <c r="CF7" s="27">
        <v>3.5</v>
      </c>
      <c r="CG7" s="27">
        <v>87</v>
      </c>
      <c r="CH7" s="27">
        <v>2</v>
      </c>
      <c r="CI7" s="27">
        <v>83</v>
      </c>
      <c r="CJ7" s="27">
        <v>0.5</v>
      </c>
      <c r="CK7" s="27">
        <v>90</v>
      </c>
      <c r="CL7" s="27">
        <f t="shared" si="9"/>
        <v>4</v>
      </c>
      <c r="CM7" s="27">
        <v>5</v>
      </c>
      <c r="CN7" s="27">
        <v>84</v>
      </c>
      <c r="CO7" s="27">
        <f t="shared" si="10"/>
        <v>3.4</v>
      </c>
      <c r="CP7" s="27">
        <v>5</v>
      </c>
      <c r="CQ7" s="27">
        <v>90</v>
      </c>
      <c r="CR7" s="27">
        <v>3.5</v>
      </c>
      <c r="CS7" s="27">
        <v>89</v>
      </c>
      <c r="CT7" s="27">
        <v>2</v>
      </c>
      <c r="CU7" s="27">
        <v>82</v>
      </c>
      <c r="CV7" s="27">
        <v>3.5</v>
      </c>
      <c r="CW7" s="27">
        <v>88</v>
      </c>
      <c r="CX7" s="27">
        <v>3.5</v>
      </c>
      <c r="CY7" s="27" t="s">
        <v>454</v>
      </c>
      <c r="CZ7" s="27" t="s">
        <v>459</v>
      </c>
      <c r="DA7" s="27">
        <v>93</v>
      </c>
      <c r="DB7" s="27">
        <v>93</v>
      </c>
      <c r="DC7" s="27">
        <f t="shared" si="11"/>
        <v>4.3</v>
      </c>
      <c r="DD7" s="27">
        <v>3.6</v>
      </c>
      <c r="DE7" s="27">
        <v>93</v>
      </c>
      <c r="DF7" s="27">
        <f t="shared" si="12"/>
        <v>4.3</v>
      </c>
      <c r="DG7" s="27">
        <v>4.5</v>
      </c>
      <c r="DH7" s="27">
        <v>85</v>
      </c>
      <c r="DI7" s="27">
        <v>2</v>
      </c>
      <c r="DJ7" s="27">
        <v>85</v>
      </c>
      <c r="DK7" s="27">
        <v>2</v>
      </c>
      <c r="DL7" s="27">
        <v>91</v>
      </c>
      <c r="DM7" s="27">
        <v>2</v>
      </c>
      <c r="DN7" s="27">
        <v>68</v>
      </c>
      <c r="DO7" s="27">
        <v>1.5</v>
      </c>
      <c r="DP7" s="27">
        <v>87</v>
      </c>
      <c r="DQ7" s="27">
        <v>3.5</v>
      </c>
    </row>
    <row r="8" spans="1:121" x14ac:dyDescent="0.15">
      <c r="A8" s="27">
        <v>6</v>
      </c>
      <c r="B8" s="27" t="s">
        <v>449</v>
      </c>
      <c r="C8" s="27" t="s">
        <v>460</v>
      </c>
      <c r="D8" s="27" t="s">
        <v>461</v>
      </c>
      <c r="E8" s="27">
        <f t="shared" si="0"/>
        <v>3.6687499999999993</v>
      </c>
      <c r="F8" s="27">
        <v>6</v>
      </c>
      <c r="G8" s="27">
        <f t="shared" si="1"/>
        <v>86.150887573964511</v>
      </c>
      <c r="H8" s="27">
        <v>0</v>
      </c>
      <c r="I8" s="27">
        <v>84</v>
      </c>
      <c r="J8" s="27">
        <v>1.5</v>
      </c>
      <c r="K8" s="27">
        <v>79</v>
      </c>
      <c r="L8" s="27">
        <v>2</v>
      </c>
      <c r="M8" s="27">
        <v>87</v>
      </c>
      <c r="N8" s="27">
        <v>2.5</v>
      </c>
      <c r="O8" s="27">
        <v>91</v>
      </c>
      <c r="P8" s="27">
        <v>4</v>
      </c>
      <c r="Q8" s="27">
        <v>4.0999999999999996</v>
      </c>
      <c r="R8" s="27">
        <v>88</v>
      </c>
      <c r="S8" s="27">
        <v>6</v>
      </c>
      <c r="T8" s="27">
        <v>3.8</v>
      </c>
      <c r="U8" s="27">
        <v>89</v>
      </c>
      <c r="V8" s="27">
        <v>5</v>
      </c>
      <c r="W8" s="27">
        <v>3.9</v>
      </c>
      <c r="X8" s="27">
        <v>86</v>
      </c>
      <c r="Y8" s="27">
        <v>3</v>
      </c>
      <c r="Z8" s="27">
        <v>3.6</v>
      </c>
      <c r="AA8" s="27">
        <v>98</v>
      </c>
      <c r="AB8" s="27">
        <v>2.5</v>
      </c>
      <c r="AC8" s="27">
        <v>4.8</v>
      </c>
      <c r="AD8" s="27">
        <v>85</v>
      </c>
      <c r="AE8" s="27">
        <f t="shared" si="2"/>
        <v>3.5</v>
      </c>
      <c r="AF8" s="27">
        <v>5</v>
      </c>
      <c r="AG8" s="27">
        <v>84</v>
      </c>
      <c r="AH8" s="27">
        <f t="shared" si="3"/>
        <v>3.4</v>
      </c>
      <c r="AI8" s="27">
        <v>4</v>
      </c>
      <c r="AJ8" s="27">
        <v>89</v>
      </c>
      <c r="AK8" s="27">
        <f t="shared" si="4"/>
        <v>3.9</v>
      </c>
      <c r="AL8" s="27">
        <v>3</v>
      </c>
      <c r="AM8" s="27">
        <v>86</v>
      </c>
      <c r="AN8" s="27">
        <v>2.5</v>
      </c>
      <c r="AO8" s="27">
        <v>81</v>
      </c>
      <c r="AP8" s="27">
        <v>2</v>
      </c>
      <c r="AQ8" s="27">
        <v>93</v>
      </c>
      <c r="AR8" s="27">
        <f t="shared" si="5"/>
        <v>4.3</v>
      </c>
      <c r="AS8" s="27">
        <v>4</v>
      </c>
      <c r="AT8" s="27">
        <v>96</v>
      </c>
      <c r="AU8" s="27">
        <v>1</v>
      </c>
      <c r="AV8" s="27">
        <v>89</v>
      </c>
      <c r="AW8" s="27">
        <v>4</v>
      </c>
      <c r="AX8" s="27">
        <v>82</v>
      </c>
      <c r="AY8" s="27">
        <v>4</v>
      </c>
      <c r="AZ8" s="27">
        <v>91</v>
      </c>
      <c r="BA8" s="27">
        <v>3</v>
      </c>
      <c r="BB8" s="27">
        <v>96</v>
      </c>
      <c r="BC8" s="27">
        <f t="shared" si="6"/>
        <v>4.5999999999999996</v>
      </c>
      <c r="BD8" s="27">
        <v>2</v>
      </c>
      <c r="BE8" s="27">
        <v>93</v>
      </c>
      <c r="BF8" s="27">
        <v>2</v>
      </c>
      <c r="BG8" s="27">
        <v>73</v>
      </c>
      <c r="BH8" s="27">
        <v>3.5</v>
      </c>
      <c r="BI8" s="27">
        <v>86</v>
      </c>
      <c r="BJ8" s="27">
        <v>2</v>
      </c>
      <c r="BK8" s="27">
        <v>87</v>
      </c>
      <c r="BL8" s="27">
        <v>2.5</v>
      </c>
      <c r="BM8" s="27">
        <v>90</v>
      </c>
      <c r="BN8" s="27">
        <v>2</v>
      </c>
      <c r="BO8" s="27">
        <v>82</v>
      </c>
      <c r="BP8" s="27">
        <v>2</v>
      </c>
      <c r="BQ8" s="27">
        <v>89</v>
      </c>
      <c r="BR8" s="27">
        <f t="shared" si="7"/>
        <v>3.9</v>
      </c>
      <c r="BS8" s="27">
        <v>6</v>
      </c>
      <c r="BT8" s="27">
        <v>68</v>
      </c>
      <c r="BU8" s="27">
        <v>2.5</v>
      </c>
      <c r="BV8" s="27">
        <v>84</v>
      </c>
      <c r="BW8" s="27">
        <f t="shared" si="8"/>
        <v>3.4</v>
      </c>
      <c r="BX8" s="27">
        <v>5</v>
      </c>
      <c r="BY8" s="27">
        <v>90</v>
      </c>
      <c r="BZ8" s="27">
        <v>1.5</v>
      </c>
      <c r="CA8" s="27">
        <v>80</v>
      </c>
      <c r="CB8" s="27">
        <v>2</v>
      </c>
      <c r="CC8" s="27">
        <v>79</v>
      </c>
      <c r="CD8" s="27">
        <v>3.5</v>
      </c>
      <c r="CE8" s="27">
        <v>88</v>
      </c>
      <c r="CF8" s="27">
        <v>3.5</v>
      </c>
      <c r="CG8" s="27">
        <v>89</v>
      </c>
      <c r="CH8" s="27">
        <v>2</v>
      </c>
      <c r="CI8" s="27">
        <v>87</v>
      </c>
      <c r="CJ8" s="27">
        <v>0.5</v>
      </c>
      <c r="CK8" s="27">
        <v>80</v>
      </c>
      <c r="CL8" s="27">
        <f t="shared" si="9"/>
        <v>3</v>
      </c>
      <c r="CM8" s="27">
        <v>5</v>
      </c>
      <c r="CN8" s="27">
        <v>83</v>
      </c>
      <c r="CO8" s="27">
        <f t="shared" si="10"/>
        <v>3.3</v>
      </c>
      <c r="CP8" s="27">
        <v>5</v>
      </c>
      <c r="CQ8" s="27">
        <v>78</v>
      </c>
      <c r="CR8" s="27">
        <v>3.5</v>
      </c>
      <c r="CS8" s="27">
        <v>77</v>
      </c>
      <c r="CT8" s="27">
        <v>2</v>
      </c>
      <c r="CU8" s="27">
        <v>85</v>
      </c>
      <c r="CV8" s="27">
        <v>3.5</v>
      </c>
      <c r="CW8" s="27">
        <v>76</v>
      </c>
      <c r="CX8" s="27">
        <v>3.5</v>
      </c>
      <c r="CY8" s="27" t="s">
        <v>452</v>
      </c>
      <c r="CZ8" s="27">
        <v>1</v>
      </c>
      <c r="DA8" s="27">
        <v>80</v>
      </c>
      <c r="DB8" s="27">
        <v>68</v>
      </c>
      <c r="DC8" s="27">
        <f t="shared" si="11"/>
        <v>1.8</v>
      </c>
      <c r="DD8" s="27">
        <v>3.6</v>
      </c>
      <c r="DE8" s="27">
        <v>84</v>
      </c>
      <c r="DF8" s="27">
        <f t="shared" si="12"/>
        <v>3.4</v>
      </c>
      <c r="DG8" s="27">
        <v>4.5</v>
      </c>
      <c r="DH8" s="27">
        <v>82</v>
      </c>
      <c r="DI8" s="27">
        <v>2</v>
      </c>
      <c r="DJ8" s="27">
        <v>87</v>
      </c>
      <c r="DK8" s="27">
        <v>2</v>
      </c>
      <c r="DL8" s="27">
        <v>92</v>
      </c>
      <c r="DM8" s="27">
        <v>2</v>
      </c>
      <c r="DN8" s="27">
        <v>75</v>
      </c>
      <c r="DO8" s="27">
        <v>1.5</v>
      </c>
      <c r="DP8" s="27">
        <v>81</v>
      </c>
      <c r="DQ8" s="27">
        <v>3.5</v>
      </c>
    </row>
    <row r="9" spans="1:121" x14ac:dyDescent="0.15">
      <c r="A9" s="27">
        <v>7</v>
      </c>
      <c r="B9" s="27" t="s">
        <v>449</v>
      </c>
      <c r="C9" s="27" t="s">
        <v>721</v>
      </c>
      <c r="D9" s="27" t="s">
        <v>462</v>
      </c>
      <c r="E9" s="27">
        <f t="shared" si="0"/>
        <v>3.65</v>
      </c>
      <c r="F9" s="27">
        <v>7</v>
      </c>
      <c r="G9" s="27">
        <f t="shared" si="1"/>
        <v>86.532544378698233</v>
      </c>
      <c r="H9" s="27">
        <v>0</v>
      </c>
      <c r="I9" s="27">
        <v>86</v>
      </c>
      <c r="J9" s="27">
        <v>1.5</v>
      </c>
      <c r="K9" s="27">
        <v>77</v>
      </c>
      <c r="L9" s="27">
        <v>2</v>
      </c>
      <c r="M9" s="27">
        <v>89</v>
      </c>
      <c r="N9" s="27">
        <v>2.5</v>
      </c>
      <c r="O9" s="27">
        <v>84</v>
      </c>
      <c r="P9" s="27">
        <v>4</v>
      </c>
      <c r="Q9" s="27">
        <v>3.4</v>
      </c>
      <c r="R9" s="27">
        <v>84</v>
      </c>
      <c r="S9" s="27">
        <v>6</v>
      </c>
      <c r="T9" s="27">
        <v>3.4</v>
      </c>
      <c r="U9" s="27">
        <v>70</v>
      </c>
      <c r="V9" s="27">
        <v>5</v>
      </c>
      <c r="W9" s="27">
        <v>2</v>
      </c>
      <c r="X9" s="27">
        <v>81</v>
      </c>
      <c r="Y9" s="27">
        <v>3</v>
      </c>
      <c r="Z9" s="27">
        <v>3.1</v>
      </c>
      <c r="AA9" s="27">
        <v>84</v>
      </c>
      <c r="AB9" s="27">
        <v>2.5</v>
      </c>
      <c r="AC9" s="27">
        <v>3.4</v>
      </c>
      <c r="AD9" s="27">
        <v>97</v>
      </c>
      <c r="AE9" s="27">
        <f t="shared" si="2"/>
        <v>4.7</v>
      </c>
      <c r="AF9" s="27">
        <v>5</v>
      </c>
      <c r="AG9" s="27">
        <v>86</v>
      </c>
      <c r="AH9" s="27">
        <f t="shared" si="3"/>
        <v>3.6</v>
      </c>
      <c r="AI9" s="27">
        <v>4</v>
      </c>
      <c r="AJ9" s="27">
        <v>80</v>
      </c>
      <c r="AK9" s="27">
        <f t="shared" si="4"/>
        <v>3</v>
      </c>
      <c r="AL9" s="27">
        <v>3</v>
      </c>
      <c r="AM9" s="27">
        <v>85</v>
      </c>
      <c r="AN9" s="27">
        <v>2.5</v>
      </c>
      <c r="AO9" s="27">
        <v>80</v>
      </c>
      <c r="AP9" s="27">
        <v>2</v>
      </c>
      <c r="AQ9" s="27">
        <v>86</v>
      </c>
      <c r="AR9" s="27">
        <f t="shared" si="5"/>
        <v>3.6</v>
      </c>
      <c r="AS9" s="27">
        <v>4</v>
      </c>
      <c r="AT9" s="27">
        <v>91</v>
      </c>
      <c r="AU9" s="27">
        <v>1</v>
      </c>
      <c r="AV9" s="27">
        <v>93</v>
      </c>
      <c r="AW9" s="27">
        <v>4</v>
      </c>
      <c r="AX9" s="27">
        <v>76</v>
      </c>
      <c r="AY9" s="27">
        <v>4</v>
      </c>
      <c r="AZ9" s="27">
        <v>62</v>
      </c>
      <c r="BA9" s="27">
        <v>3</v>
      </c>
      <c r="BB9" s="27">
        <v>93</v>
      </c>
      <c r="BC9" s="27">
        <f t="shared" si="6"/>
        <v>4.3</v>
      </c>
      <c r="BD9" s="27">
        <v>2</v>
      </c>
      <c r="BE9" s="27">
        <v>86</v>
      </c>
      <c r="BF9" s="27">
        <v>2</v>
      </c>
      <c r="BG9" s="27">
        <v>66</v>
      </c>
      <c r="BH9" s="27">
        <v>3.5</v>
      </c>
      <c r="BI9" s="27">
        <v>88</v>
      </c>
      <c r="BJ9" s="27">
        <v>2</v>
      </c>
      <c r="BK9" s="27">
        <v>85</v>
      </c>
      <c r="BL9" s="27">
        <v>2.5</v>
      </c>
      <c r="BM9" s="27">
        <v>81</v>
      </c>
      <c r="BN9" s="27">
        <v>2</v>
      </c>
      <c r="BO9" s="27">
        <v>82</v>
      </c>
      <c r="BP9" s="27">
        <v>2</v>
      </c>
      <c r="BQ9" s="27">
        <v>79</v>
      </c>
      <c r="BR9" s="27">
        <f t="shared" si="7"/>
        <v>2.9</v>
      </c>
      <c r="BS9" s="27">
        <v>6</v>
      </c>
      <c r="BT9" s="27">
        <v>69</v>
      </c>
      <c r="BU9" s="27">
        <v>2.5</v>
      </c>
      <c r="BV9" s="27">
        <v>99</v>
      </c>
      <c r="BW9" s="27">
        <f t="shared" si="8"/>
        <v>4.9000000000000004</v>
      </c>
      <c r="BX9" s="27">
        <v>5</v>
      </c>
      <c r="BY9" s="27">
        <v>86</v>
      </c>
      <c r="BZ9" s="27">
        <v>1.5</v>
      </c>
      <c r="CA9" s="27">
        <v>76</v>
      </c>
      <c r="CB9" s="27">
        <v>2</v>
      </c>
      <c r="CC9" s="27">
        <v>77</v>
      </c>
      <c r="CD9" s="27">
        <v>3.5</v>
      </c>
      <c r="CE9" s="27">
        <v>97</v>
      </c>
      <c r="CF9" s="27">
        <v>3.5</v>
      </c>
      <c r="CG9" s="27">
        <v>87</v>
      </c>
      <c r="CH9" s="27">
        <v>2</v>
      </c>
      <c r="CI9" s="27">
        <v>86</v>
      </c>
      <c r="CJ9" s="27">
        <v>0.5</v>
      </c>
      <c r="CK9" s="27">
        <v>90</v>
      </c>
      <c r="CL9" s="27">
        <f t="shared" si="9"/>
        <v>4</v>
      </c>
      <c r="CM9" s="27">
        <v>5</v>
      </c>
      <c r="CN9" s="27">
        <v>93</v>
      </c>
      <c r="CO9" s="27">
        <f t="shared" si="10"/>
        <v>4.3</v>
      </c>
      <c r="CP9" s="27">
        <v>5</v>
      </c>
      <c r="CQ9" s="27">
        <v>86</v>
      </c>
      <c r="CR9" s="27">
        <v>3.5</v>
      </c>
      <c r="CS9" s="27">
        <v>82</v>
      </c>
      <c r="CT9" s="27">
        <v>2</v>
      </c>
      <c r="CU9" s="27">
        <v>87</v>
      </c>
      <c r="CV9" s="27">
        <v>3.5</v>
      </c>
      <c r="CW9" s="27">
        <v>77</v>
      </c>
      <c r="CX9" s="27">
        <v>3.5</v>
      </c>
      <c r="CY9" s="27" t="s">
        <v>454</v>
      </c>
      <c r="CZ9" s="27">
        <v>1</v>
      </c>
      <c r="DA9" s="27">
        <v>88</v>
      </c>
      <c r="DB9" s="27">
        <v>86</v>
      </c>
      <c r="DC9" s="27">
        <f t="shared" si="11"/>
        <v>3.6</v>
      </c>
      <c r="DD9" s="27">
        <v>3.6</v>
      </c>
      <c r="DE9" s="27">
        <v>92</v>
      </c>
      <c r="DF9" s="27">
        <f t="shared" si="12"/>
        <v>4.2</v>
      </c>
      <c r="DG9" s="27">
        <v>4.5</v>
      </c>
      <c r="DH9" s="27">
        <v>82</v>
      </c>
      <c r="DI9" s="27">
        <v>2</v>
      </c>
      <c r="DJ9" s="27">
        <v>86</v>
      </c>
      <c r="DK9" s="27">
        <v>2</v>
      </c>
      <c r="DL9" s="27">
        <v>85</v>
      </c>
      <c r="DM9" s="27">
        <v>2</v>
      </c>
      <c r="DN9" s="27">
        <v>90</v>
      </c>
      <c r="DO9" s="27">
        <v>1.5</v>
      </c>
      <c r="DP9" s="27">
        <v>77</v>
      </c>
      <c r="DQ9" s="27">
        <v>3.5</v>
      </c>
    </row>
    <row r="10" spans="1:121" x14ac:dyDescent="0.15">
      <c r="A10" s="27">
        <v>8</v>
      </c>
      <c r="B10" s="27" t="s">
        <v>449</v>
      </c>
      <c r="C10" s="27" t="s">
        <v>722</v>
      </c>
      <c r="D10" s="27" t="s">
        <v>463</v>
      </c>
      <c r="E10" s="27">
        <f t="shared" si="0"/>
        <v>3.5249999999999999</v>
      </c>
      <c r="F10" s="27">
        <v>8</v>
      </c>
      <c r="G10" s="27">
        <f t="shared" si="1"/>
        <v>84.896449704142015</v>
      </c>
      <c r="H10" s="27">
        <v>0</v>
      </c>
      <c r="I10" s="27">
        <v>83</v>
      </c>
      <c r="J10" s="27">
        <v>1.5</v>
      </c>
      <c r="K10" s="27">
        <v>81</v>
      </c>
      <c r="L10" s="27">
        <v>2</v>
      </c>
      <c r="M10" s="27">
        <v>89</v>
      </c>
      <c r="N10" s="27">
        <v>2.5</v>
      </c>
      <c r="O10" s="27">
        <v>88</v>
      </c>
      <c r="P10" s="27">
        <v>4</v>
      </c>
      <c r="Q10" s="27">
        <v>3.8</v>
      </c>
      <c r="R10" s="27">
        <v>87</v>
      </c>
      <c r="S10" s="27">
        <v>6</v>
      </c>
      <c r="T10" s="27">
        <v>3.7</v>
      </c>
      <c r="U10" s="27">
        <v>77</v>
      </c>
      <c r="V10" s="27">
        <v>5</v>
      </c>
      <c r="W10" s="27">
        <v>2.7</v>
      </c>
      <c r="X10" s="27">
        <v>90</v>
      </c>
      <c r="Y10" s="27">
        <v>3</v>
      </c>
      <c r="Z10" s="27">
        <v>4</v>
      </c>
      <c r="AA10" s="27">
        <v>81</v>
      </c>
      <c r="AB10" s="27">
        <v>2.5</v>
      </c>
      <c r="AC10" s="27">
        <v>3.1</v>
      </c>
      <c r="AD10" s="27">
        <v>99</v>
      </c>
      <c r="AE10" s="27">
        <f t="shared" si="2"/>
        <v>4.9000000000000004</v>
      </c>
      <c r="AF10" s="27">
        <v>5</v>
      </c>
      <c r="AG10" s="27">
        <v>79</v>
      </c>
      <c r="AH10" s="27">
        <f t="shared" si="3"/>
        <v>2.9</v>
      </c>
      <c r="AI10" s="27">
        <v>4</v>
      </c>
      <c r="AJ10" s="27">
        <v>91</v>
      </c>
      <c r="AK10" s="27">
        <f t="shared" si="4"/>
        <v>4.0999999999999996</v>
      </c>
      <c r="AL10" s="27">
        <v>3</v>
      </c>
      <c r="AM10" s="27">
        <v>86</v>
      </c>
      <c r="AN10" s="27">
        <v>2.5</v>
      </c>
      <c r="AO10" s="27">
        <v>82</v>
      </c>
      <c r="AP10" s="27">
        <v>2</v>
      </c>
      <c r="AQ10" s="27">
        <v>84</v>
      </c>
      <c r="AR10" s="27">
        <f t="shared" si="5"/>
        <v>3.4</v>
      </c>
      <c r="AS10" s="27">
        <v>4</v>
      </c>
      <c r="AT10" s="27">
        <v>91</v>
      </c>
      <c r="AU10" s="27">
        <v>1</v>
      </c>
      <c r="AV10" s="27">
        <v>94</v>
      </c>
      <c r="AW10" s="27">
        <v>4</v>
      </c>
      <c r="AX10" s="27">
        <v>74</v>
      </c>
      <c r="AY10" s="27">
        <v>4</v>
      </c>
      <c r="AZ10" s="27">
        <v>78</v>
      </c>
      <c r="BA10" s="27">
        <v>3</v>
      </c>
      <c r="BB10" s="27">
        <v>91</v>
      </c>
      <c r="BC10" s="27">
        <f t="shared" si="6"/>
        <v>4.0999999999999996</v>
      </c>
      <c r="BD10" s="27">
        <v>2</v>
      </c>
      <c r="BE10" s="27">
        <v>89</v>
      </c>
      <c r="BF10" s="27">
        <v>2</v>
      </c>
      <c r="BG10" s="27">
        <v>65</v>
      </c>
      <c r="BH10" s="27">
        <v>3.5</v>
      </c>
      <c r="BI10" s="27">
        <v>87</v>
      </c>
      <c r="BJ10" s="27">
        <v>2</v>
      </c>
      <c r="BK10" s="27">
        <v>91</v>
      </c>
      <c r="BL10" s="27">
        <v>2.5</v>
      </c>
      <c r="BM10" s="27">
        <v>86</v>
      </c>
      <c r="BN10" s="27">
        <v>2</v>
      </c>
      <c r="BO10" s="27">
        <v>72</v>
      </c>
      <c r="BP10" s="27">
        <v>2</v>
      </c>
      <c r="BQ10" s="27">
        <v>72</v>
      </c>
      <c r="BR10" s="27">
        <f t="shared" si="7"/>
        <v>2.2000000000000002</v>
      </c>
      <c r="BS10" s="27">
        <v>6</v>
      </c>
      <c r="BT10" s="27">
        <v>60</v>
      </c>
      <c r="BU10" s="27">
        <v>2.5</v>
      </c>
      <c r="BV10" s="27">
        <v>88</v>
      </c>
      <c r="BW10" s="27">
        <f t="shared" si="8"/>
        <v>3.8</v>
      </c>
      <c r="BX10" s="27">
        <v>5</v>
      </c>
      <c r="BY10" s="27">
        <v>87</v>
      </c>
      <c r="BZ10" s="27">
        <v>1.5</v>
      </c>
      <c r="CA10" s="27">
        <v>89</v>
      </c>
      <c r="CB10" s="27">
        <v>2</v>
      </c>
      <c r="CC10" s="27">
        <v>80</v>
      </c>
      <c r="CD10" s="27">
        <v>3.5</v>
      </c>
      <c r="CE10" s="27">
        <v>86</v>
      </c>
      <c r="CF10" s="27">
        <v>3.5</v>
      </c>
      <c r="CG10" s="27">
        <v>86</v>
      </c>
      <c r="CH10" s="27">
        <v>2</v>
      </c>
      <c r="CI10" s="27">
        <v>89</v>
      </c>
      <c r="CJ10" s="27">
        <v>0.5</v>
      </c>
      <c r="CK10" s="27">
        <v>95</v>
      </c>
      <c r="CL10" s="27">
        <f t="shared" si="9"/>
        <v>4.5</v>
      </c>
      <c r="CM10" s="27">
        <v>5</v>
      </c>
      <c r="CN10" s="27">
        <v>83</v>
      </c>
      <c r="CO10" s="27">
        <f t="shared" si="10"/>
        <v>3.3</v>
      </c>
      <c r="CP10" s="27">
        <v>5</v>
      </c>
      <c r="CQ10" s="27">
        <v>92</v>
      </c>
      <c r="CR10" s="27">
        <v>3.5</v>
      </c>
      <c r="CS10" s="27">
        <v>85</v>
      </c>
      <c r="CT10" s="27">
        <v>2</v>
      </c>
      <c r="CU10" s="27">
        <v>81</v>
      </c>
      <c r="CV10" s="27">
        <v>3.5</v>
      </c>
      <c r="CW10" s="27">
        <v>75</v>
      </c>
      <c r="CX10" s="27">
        <v>3.5</v>
      </c>
      <c r="CY10" s="27" t="s">
        <v>452</v>
      </c>
      <c r="CZ10" s="27">
        <v>1</v>
      </c>
      <c r="DA10" s="27">
        <v>82</v>
      </c>
      <c r="DB10" s="27">
        <v>80</v>
      </c>
      <c r="DC10" s="27">
        <f t="shared" si="11"/>
        <v>3</v>
      </c>
      <c r="DD10" s="27">
        <v>3.6</v>
      </c>
      <c r="DE10" s="27">
        <v>79</v>
      </c>
      <c r="DF10" s="27">
        <f t="shared" si="12"/>
        <v>2.9</v>
      </c>
      <c r="DG10" s="27">
        <v>4.5</v>
      </c>
      <c r="DH10" s="27">
        <v>78</v>
      </c>
      <c r="DI10" s="27">
        <v>2</v>
      </c>
      <c r="DJ10" s="27">
        <v>77</v>
      </c>
      <c r="DK10" s="27">
        <v>2</v>
      </c>
      <c r="DL10" s="27">
        <v>94</v>
      </c>
      <c r="DM10" s="27">
        <v>2</v>
      </c>
      <c r="DN10" s="27">
        <v>70</v>
      </c>
      <c r="DO10" s="27">
        <v>1.5</v>
      </c>
      <c r="DP10" s="27">
        <v>80</v>
      </c>
      <c r="DQ10" s="27">
        <v>3.5</v>
      </c>
    </row>
    <row r="11" spans="1:121" x14ac:dyDescent="0.15">
      <c r="A11" s="27">
        <v>9</v>
      </c>
      <c r="B11" s="27" t="s">
        <v>449</v>
      </c>
      <c r="C11" s="27" t="s">
        <v>464</v>
      </c>
      <c r="D11" s="27" t="s">
        <v>465</v>
      </c>
      <c r="E11" s="27">
        <f t="shared" si="0"/>
        <v>3.4312500000000004</v>
      </c>
      <c r="F11" s="27">
        <v>9</v>
      </c>
      <c r="G11" s="27">
        <f t="shared" si="1"/>
        <v>84.60650887573965</v>
      </c>
      <c r="H11" s="27">
        <v>0</v>
      </c>
      <c r="I11" s="27">
        <v>80</v>
      </c>
      <c r="J11" s="27">
        <v>1.5</v>
      </c>
      <c r="K11" s="27">
        <v>88</v>
      </c>
      <c r="L11" s="27">
        <v>2</v>
      </c>
      <c r="M11" s="27">
        <v>89</v>
      </c>
      <c r="N11" s="27">
        <v>2.5</v>
      </c>
      <c r="O11" s="27">
        <v>87</v>
      </c>
      <c r="P11" s="27">
        <v>4</v>
      </c>
      <c r="Q11" s="27">
        <v>3.7</v>
      </c>
      <c r="R11" s="27">
        <v>89</v>
      </c>
      <c r="S11" s="27">
        <v>6</v>
      </c>
      <c r="T11" s="27">
        <v>3.9</v>
      </c>
      <c r="U11" s="27">
        <v>82</v>
      </c>
      <c r="V11" s="27">
        <v>5</v>
      </c>
      <c r="W11" s="27">
        <v>3.2</v>
      </c>
      <c r="X11" s="27">
        <v>81</v>
      </c>
      <c r="Y11" s="27">
        <v>3</v>
      </c>
      <c r="Z11" s="27">
        <v>3.1</v>
      </c>
      <c r="AA11" s="27">
        <v>94</v>
      </c>
      <c r="AB11" s="27">
        <v>2.5</v>
      </c>
      <c r="AC11" s="27">
        <v>4.4000000000000004</v>
      </c>
      <c r="AD11" s="27">
        <v>99</v>
      </c>
      <c r="AE11" s="27">
        <f t="shared" si="2"/>
        <v>4.9000000000000004</v>
      </c>
      <c r="AF11" s="27">
        <v>5</v>
      </c>
      <c r="AG11" s="27">
        <v>74</v>
      </c>
      <c r="AH11" s="27">
        <f t="shared" si="3"/>
        <v>2.4</v>
      </c>
      <c r="AI11" s="27">
        <v>4</v>
      </c>
      <c r="AJ11" s="27">
        <v>84</v>
      </c>
      <c r="AK11" s="27">
        <f t="shared" si="4"/>
        <v>3.4</v>
      </c>
      <c r="AL11" s="27">
        <v>3</v>
      </c>
      <c r="AM11" s="27">
        <v>88</v>
      </c>
      <c r="AN11" s="27">
        <v>2.5</v>
      </c>
      <c r="AO11" s="27">
        <v>82</v>
      </c>
      <c r="AP11" s="27">
        <v>2</v>
      </c>
      <c r="AQ11" s="27">
        <v>85</v>
      </c>
      <c r="AR11" s="27">
        <f t="shared" si="5"/>
        <v>3.5</v>
      </c>
      <c r="AS11" s="27">
        <v>4</v>
      </c>
      <c r="AT11" s="27">
        <v>96</v>
      </c>
      <c r="AU11" s="27">
        <v>1</v>
      </c>
      <c r="AV11" s="27">
        <v>93</v>
      </c>
      <c r="AW11" s="27">
        <v>4</v>
      </c>
      <c r="AX11" s="27">
        <v>75</v>
      </c>
      <c r="AY11" s="27">
        <v>4</v>
      </c>
      <c r="AZ11" s="27">
        <v>77</v>
      </c>
      <c r="BA11" s="27">
        <v>3</v>
      </c>
      <c r="BB11" s="27">
        <v>84</v>
      </c>
      <c r="BC11" s="27">
        <f t="shared" si="6"/>
        <v>3.4</v>
      </c>
      <c r="BD11" s="27">
        <v>2</v>
      </c>
      <c r="BE11" s="27">
        <v>88</v>
      </c>
      <c r="BF11" s="27">
        <v>2</v>
      </c>
      <c r="BG11" s="27">
        <v>73</v>
      </c>
      <c r="BH11" s="27">
        <v>3.5</v>
      </c>
      <c r="BI11" s="27">
        <v>93</v>
      </c>
      <c r="BJ11" s="27">
        <v>2</v>
      </c>
      <c r="BK11" s="27">
        <v>82</v>
      </c>
      <c r="BL11" s="27">
        <v>2.5</v>
      </c>
      <c r="BM11" s="27">
        <v>88</v>
      </c>
      <c r="BN11" s="27">
        <v>2</v>
      </c>
      <c r="BO11" s="27">
        <v>82</v>
      </c>
      <c r="BP11" s="27">
        <v>2</v>
      </c>
      <c r="BQ11" s="27">
        <v>82</v>
      </c>
      <c r="BR11" s="27">
        <f t="shared" si="7"/>
        <v>3.2</v>
      </c>
      <c r="BS11" s="27">
        <v>6</v>
      </c>
      <c r="BT11" s="27">
        <v>66</v>
      </c>
      <c r="BU11" s="27">
        <v>2.5</v>
      </c>
      <c r="BV11" s="27">
        <v>94</v>
      </c>
      <c r="BW11" s="27">
        <f t="shared" si="8"/>
        <v>4.4000000000000004</v>
      </c>
      <c r="BX11" s="27">
        <v>5</v>
      </c>
      <c r="BY11" s="27">
        <v>77</v>
      </c>
      <c r="BZ11" s="27">
        <v>1.5</v>
      </c>
      <c r="CA11" s="27">
        <v>79</v>
      </c>
      <c r="CB11" s="27">
        <v>2</v>
      </c>
      <c r="CC11" s="27">
        <v>84</v>
      </c>
      <c r="CD11" s="27">
        <v>3.5</v>
      </c>
      <c r="CE11" s="27">
        <v>95</v>
      </c>
      <c r="CF11" s="27">
        <v>3.5</v>
      </c>
      <c r="CG11" s="27">
        <v>87</v>
      </c>
      <c r="CH11" s="27">
        <v>2</v>
      </c>
      <c r="CI11" s="27">
        <v>84</v>
      </c>
      <c r="CJ11" s="27">
        <v>0.5</v>
      </c>
      <c r="CK11" s="27">
        <v>73</v>
      </c>
      <c r="CL11" s="27">
        <f t="shared" si="9"/>
        <v>2.2999999999999998</v>
      </c>
      <c r="CM11" s="27">
        <v>5</v>
      </c>
      <c r="CN11" s="27">
        <v>89</v>
      </c>
      <c r="CO11" s="27">
        <f t="shared" si="10"/>
        <v>3.9</v>
      </c>
      <c r="CP11" s="27">
        <v>5</v>
      </c>
      <c r="CQ11" s="27">
        <v>88</v>
      </c>
      <c r="CR11" s="27">
        <v>3.5</v>
      </c>
      <c r="CS11" s="27">
        <v>81</v>
      </c>
      <c r="CT11" s="27">
        <v>2</v>
      </c>
      <c r="CU11" s="27">
        <v>77</v>
      </c>
      <c r="CV11" s="27">
        <v>3.5</v>
      </c>
      <c r="CW11" s="27">
        <v>79</v>
      </c>
      <c r="CX11" s="27">
        <v>3.5</v>
      </c>
      <c r="CY11" s="27" t="s">
        <v>454</v>
      </c>
      <c r="CZ11" s="27">
        <v>1</v>
      </c>
      <c r="DA11" s="27">
        <v>85</v>
      </c>
      <c r="DB11" s="27">
        <v>64</v>
      </c>
      <c r="DC11" s="27">
        <f t="shared" si="11"/>
        <v>1.4</v>
      </c>
      <c r="DD11" s="27">
        <v>3.6</v>
      </c>
      <c r="DE11" s="27">
        <v>88</v>
      </c>
      <c r="DF11" s="27">
        <f t="shared" si="12"/>
        <v>3.8</v>
      </c>
      <c r="DG11" s="27">
        <v>4.5</v>
      </c>
      <c r="DH11" s="27">
        <v>82</v>
      </c>
      <c r="DI11" s="27">
        <v>2</v>
      </c>
      <c r="DJ11" s="27">
        <v>83</v>
      </c>
      <c r="DK11" s="27">
        <v>2</v>
      </c>
      <c r="DL11" s="27">
        <v>88</v>
      </c>
      <c r="DM11" s="27">
        <v>2</v>
      </c>
      <c r="DN11" s="27">
        <v>83</v>
      </c>
      <c r="DO11" s="27">
        <v>1.5</v>
      </c>
      <c r="DP11" s="27">
        <v>84</v>
      </c>
      <c r="DQ11" s="27">
        <v>3.5</v>
      </c>
    </row>
    <row r="12" spans="1:121" x14ac:dyDescent="0.15">
      <c r="A12" s="27">
        <v>10</v>
      </c>
      <c r="B12" s="27" t="s">
        <v>449</v>
      </c>
      <c r="C12" s="27" t="s">
        <v>723</v>
      </c>
      <c r="D12" s="27" t="s">
        <v>466</v>
      </c>
      <c r="E12" s="27">
        <f t="shared" si="0"/>
        <v>3.3062499999999999</v>
      </c>
      <c r="F12" s="27">
        <v>10</v>
      </c>
      <c r="G12" s="27">
        <f t="shared" si="1"/>
        <v>82.284023668639051</v>
      </c>
      <c r="H12" s="27">
        <v>0</v>
      </c>
      <c r="I12" s="27">
        <v>80</v>
      </c>
      <c r="J12" s="27">
        <v>1.5</v>
      </c>
      <c r="K12" s="27">
        <v>80</v>
      </c>
      <c r="L12" s="27">
        <v>2</v>
      </c>
      <c r="M12" s="27">
        <v>89</v>
      </c>
      <c r="N12" s="27">
        <v>2.5</v>
      </c>
      <c r="O12" s="27">
        <v>85</v>
      </c>
      <c r="P12" s="27">
        <v>4</v>
      </c>
      <c r="Q12" s="27">
        <v>3.5</v>
      </c>
      <c r="R12" s="27">
        <v>85</v>
      </c>
      <c r="S12" s="27">
        <v>6</v>
      </c>
      <c r="T12" s="27">
        <v>3.5</v>
      </c>
      <c r="U12" s="27">
        <v>73</v>
      </c>
      <c r="V12" s="27">
        <v>5</v>
      </c>
      <c r="W12" s="27">
        <v>2.2999999999999998</v>
      </c>
      <c r="X12" s="27">
        <v>87</v>
      </c>
      <c r="Y12" s="27">
        <v>3</v>
      </c>
      <c r="Z12" s="27">
        <v>3.7</v>
      </c>
      <c r="AA12" s="27">
        <v>86</v>
      </c>
      <c r="AB12" s="27">
        <v>2.5</v>
      </c>
      <c r="AC12" s="27">
        <v>3.6</v>
      </c>
      <c r="AD12" s="27">
        <v>93</v>
      </c>
      <c r="AE12" s="27">
        <f t="shared" si="2"/>
        <v>4.3</v>
      </c>
      <c r="AF12" s="27">
        <v>5</v>
      </c>
      <c r="AG12" s="27">
        <v>79</v>
      </c>
      <c r="AH12" s="27">
        <f t="shared" si="3"/>
        <v>2.9</v>
      </c>
      <c r="AI12" s="27">
        <v>4</v>
      </c>
      <c r="AJ12" s="27">
        <v>95</v>
      </c>
      <c r="AK12" s="27">
        <f t="shared" si="4"/>
        <v>4.5</v>
      </c>
      <c r="AL12" s="27">
        <v>3</v>
      </c>
      <c r="AM12" s="27">
        <v>74</v>
      </c>
      <c r="AN12" s="27">
        <v>2.5</v>
      </c>
      <c r="AO12" s="27">
        <v>78</v>
      </c>
      <c r="AP12" s="27">
        <v>2</v>
      </c>
      <c r="AQ12" s="27">
        <v>81</v>
      </c>
      <c r="AR12" s="27">
        <f t="shared" si="5"/>
        <v>3.1</v>
      </c>
      <c r="AS12" s="27">
        <v>4</v>
      </c>
      <c r="AT12" s="27">
        <v>83</v>
      </c>
      <c r="AU12" s="27">
        <v>1</v>
      </c>
      <c r="AV12" s="27">
        <v>93</v>
      </c>
      <c r="AW12" s="27">
        <v>4</v>
      </c>
      <c r="AX12" s="27">
        <v>81</v>
      </c>
      <c r="AY12" s="27">
        <v>4</v>
      </c>
      <c r="AZ12" s="27">
        <v>88</v>
      </c>
      <c r="BA12" s="27">
        <v>3</v>
      </c>
      <c r="BB12" s="27">
        <v>91</v>
      </c>
      <c r="BC12" s="27">
        <f t="shared" si="6"/>
        <v>4.0999999999999996</v>
      </c>
      <c r="BD12" s="27">
        <v>2</v>
      </c>
      <c r="BE12" s="27">
        <v>89</v>
      </c>
      <c r="BF12" s="27">
        <v>2</v>
      </c>
      <c r="BG12" s="27">
        <v>77</v>
      </c>
      <c r="BH12" s="27">
        <v>3.5</v>
      </c>
      <c r="BI12" s="27">
        <v>87</v>
      </c>
      <c r="BJ12" s="27">
        <v>2</v>
      </c>
      <c r="BK12" s="27">
        <v>85</v>
      </c>
      <c r="BL12" s="27">
        <v>2.5</v>
      </c>
      <c r="BM12" s="27">
        <v>92</v>
      </c>
      <c r="BN12" s="27">
        <v>2</v>
      </c>
      <c r="BO12" s="27">
        <v>86</v>
      </c>
      <c r="BP12" s="27">
        <v>2</v>
      </c>
      <c r="BQ12" s="27">
        <v>80</v>
      </c>
      <c r="BR12" s="27">
        <f t="shared" si="7"/>
        <v>3</v>
      </c>
      <c r="BS12" s="27">
        <v>6</v>
      </c>
      <c r="BT12" s="27">
        <v>67</v>
      </c>
      <c r="BU12" s="27">
        <v>2.5</v>
      </c>
      <c r="BV12" s="27">
        <v>76</v>
      </c>
      <c r="BW12" s="27">
        <f t="shared" si="8"/>
        <v>2.6</v>
      </c>
      <c r="BX12" s="27">
        <v>5</v>
      </c>
      <c r="BY12" s="27">
        <v>87</v>
      </c>
      <c r="BZ12" s="27">
        <v>1.5</v>
      </c>
      <c r="CA12" s="27">
        <v>76</v>
      </c>
      <c r="CB12" s="27">
        <v>2</v>
      </c>
      <c r="CC12" s="27">
        <v>82</v>
      </c>
      <c r="CD12" s="27">
        <v>3.5</v>
      </c>
      <c r="CE12" s="27">
        <v>88</v>
      </c>
      <c r="CF12" s="27">
        <v>3.5</v>
      </c>
      <c r="CG12" s="27">
        <v>89</v>
      </c>
      <c r="CH12" s="27">
        <v>2</v>
      </c>
      <c r="CI12" s="27">
        <v>84</v>
      </c>
      <c r="CJ12" s="27">
        <v>0.5</v>
      </c>
      <c r="CK12" s="27">
        <v>75</v>
      </c>
      <c r="CL12" s="27">
        <f t="shared" si="9"/>
        <v>2.5</v>
      </c>
      <c r="CM12" s="27">
        <v>5</v>
      </c>
      <c r="CN12" s="27">
        <v>84</v>
      </c>
      <c r="CO12" s="27">
        <f t="shared" si="10"/>
        <v>3.4</v>
      </c>
      <c r="CP12" s="27">
        <v>5</v>
      </c>
      <c r="CQ12" s="27">
        <v>97</v>
      </c>
      <c r="CR12" s="27">
        <v>3.5</v>
      </c>
      <c r="CS12" s="27">
        <v>90</v>
      </c>
      <c r="CT12" s="27">
        <v>2</v>
      </c>
      <c r="CU12" s="27">
        <v>93</v>
      </c>
      <c r="CV12" s="27">
        <v>3.5</v>
      </c>
      <c r="CW12" s="27">
        <v>84</v>
      </c>
      <c r="CX12" s="27">
        <v>3.5</v>
      </c>
      <c r="CY12" s="27" t="s">
        <v>454</v>
      </c>
      <c r="CZ12" s="27">
        <v>1</v>
      </c>
      <c r="DA12" s="27">
        <v>84</v>
      </c>
      <c r="DB12" s="27">
        <v>79</v>
      </c>
      <c r="DC12" s="27">
        <f t="shared" si="11"/>
        <v>2.9</v>
      </c>
      <c r="DD12" s="27">
        <v>3.6</v>
      </c>
      <c r="DE12" s="27">
        <v>80</v>
      </c>
      <c r="DF12" s="27">
        <f t="shared" si="12"/>
        <v>3</v>
      </c>
      <c r="DG12" s="27">
        <v>4.5</v>
      </c>
      <c r="DH12" s="27">
        <v>84</v>
      </c>
      <c r="DI12" s="27">
        <v>2</v>
      </c>
      <c r="DJ12" s="27">
        <v>81</v>
      </c>
      <c r="DK12" s="27">
        <v>2</v>
      </c>
      <c r="DL12" s="27">
        <v>77</v>
      </c>
      <c r="DM12" s="27">
        <v>2</v>
      </c>
      <c r="DN12" s="27">
        <v>86</v>
      </c>
      <c r="DO12" s="27">
        <v>1.5</v>
      </c>
      <c r="DP12" s="27">
        <v>85</v>
      </c>
      <c r="DQ12" s="27">
        <v>3.5</v>
      </c>
    </row>
    <row r="13" spans="1:121" x14ac:dyDescent="0.15">
      <c r="A13" s="27">
        <v>11</v>
      </c>
      <c r="B13" s="27" t="s">
        <v>449</v>
      </c>
      <c r="C13" s="27" t="s">
        <v>467</v>
      </c>
      <c r="D13" s="27" t="s">
        <v>468</v>
      </c>
      <c r="E13" s="27">
        <f t="shared" si="0"/>
        <v>3.3000000000000003</v>
      </c>
      <c r="F13" s="27">
        <v>11</v>
      </c>
      <c r="G13" s="27">
        <f t="shared" si="1"/>
        <v>81.924556213017766</v>
      </c>
      <c r="H13" s="27">
        <v>0</v>
      </c>
      <c r="I13" s="27">
        <v>87</v>
      </c>
      <c r="J13" s="27">
        <v>1.5</v>
      </c>
      <c r="K13" s="27">
        <v>77</v>
      </c>
      <c r="L13" s="27">
        <v>2</v>
      </c>
      <c r="M13" s="27">
        <v>87</v>
      </c>
      <c r="N13" s="27">
        <v>2.5</v>
      </c>
      <c r="O13" s="27">
        <v>89</v>
      </c>
      <c r="P13" s="27">
        <v>4</v>
      </c>
      <c r="Q13" s="27">
        <v>3.9</v>
      </c>
      <c r="R13" s="27">
        <v>85</v>
      </c>
      <c r="S13" s="27">
        <v>6</v>
      </c>
      <c r="T13" s="27">
        <v>3.5</v>
      </c>
      <c r="U13" s="27">
        <v>87</v>
      </c>
      <c r="V13" s="27">
        <v>5</v>
      </c>
      <c r="W13" s="27">
        <v>3.7</v>
      </c>
      <c r="X13" s="27">
        <v>85</v>
      </c>
      <c r="Y13" s="27">
        <v>3</v>
      </c>
      <c r="Z13" s="27">
        <v>3.5</v>
      </c>
      <c r="AA13" s="27">
        <v>97</v>
      </c>
      <c r="AB13" s="27">
        <v>2.5</v>
      </c>
      <c r="AC13" s="27">
        <v>4.7</v>
      </c>
      <c r="AD13" s="27">
        <v>85</v>
      </c>
      <c r="AE13" s="27">
        <f t="shared" si="2"/>
        <v>3.5</v>
      </c>
      <c r="AF13" s="27">
        <v>5</v>
      </c>
      <c r="AG13" s="27">
        <v>92</v>
      </c>
      <c r="AH13" s="27">
        <f t="shared" si="3"/>
        <v>4.2</v>
      </c>
      <c r="AI13" s="27">
        <v>4</v>
      </c>
      <c r="AJ13" s="27">
        <v>87</v>
      </c>
      <c r="AK13" s="27">
        <f t="shared" si="4"/>
        <v>3.7</v>
      </c>
      <c r="AL13" s="27">
        <v>3</v>
      </c>
      <c r="AM13" s="27">
        <v>82</v>
      </c>
      <c r="AN13" s="27">
        <v>2.5</v>
      </c>
      <c r="AO13" s="27">
        <v>80</v>
      </c>
      <c r="AP13" s="27">
        <v>2</v>
      </c>
      <c r="AQ13" s="27">
        <v>83</v>
      </c>
      <c r="AR13" s="27">
        <f t="shared" si="5"/>
        <v>3.3</v>
      </c>
      <c r="AS13" s="27">
        <v>4</v>
      </c>
      <c r="AT13" s="27">
        <v>91</v>
      </c>
      <c r="AU13" s="27">
        <v>1</v>
      </c>
      <c r="AV13" s="27">
        <v>91</v>
      </c>
      <c r="AW13" s="27">
        <v>4</v>
      </c>
      <c r="AX13" s="27">
        <v>76</v>
      </c>
      <c r="AY13" s="27">
        <v>4</v>
      </c>
      <c r="AZ13" s="27">
        <v>90</v>
      </c>
      <c r="BA13" s="27">
        <v>3</v>
      </c>
      <c r="BB13" s="27">
        <v>90</v>
      </c>
      <c r="BC13" s="27">
        <f t="shared" si="6"/>
        <v>4</v>
      </c>
      <c r="BD13" s="27">
        <v>2</v>
      </c>
      <c r="BE13" s="27">
        <v>90</v>
      </c>
      <c r="BF13" s="27">
        <v>2</v>
      </c>
      <c r="BG13" s="27">
        <v>72</v>
      </c>
      <c r="BH13" s="27">
        <v>3.5</v>
      </c>
      <c r="BI13" s="27">
        <v>92</v>
      </c>
      <c r="BJ13" s="27">
        <v>2</v>
      </c>
      <c r="BK13" s="27">
        <v>90</v>
      </c>
      <c r="BL13" s="27">
        <v>2.5</v>
      </c>
      <c r="BM13" s="27">
        <v>87</v>
      </c>
      <c r="BN13" s="27">
        <v>2</v>
      </c>
      <c r="BO13" s="27">
        <v>77</v>
      </c>
      <c r="BP13" s="27">
        <v>2</v>
      </c>
      <c r="BQ13" s="27">
        <v>79</v>
      </c>
      <c r="BR13" s="27">
        <f t="shared" si="7"/>
        <v>2.9</v>
      </c>
      <c r="BS13" s="27">
        <v>6</v>
      </c>
      <c r="BT13" s="27">
        <v>73</v>
      </c>
      <c r="BU13" s="27">
        <v>2.5</v>
      </c>
      <c r="BV13" s="27">
        <v>78</v>
      </c>
      <c r="BW13" s="27">
        <f t="shared" si="8"/>
        <v>2.8</v>
      </c>
      <c r="BX13" s="27">
        <v>5</v>
      </c>
      <c r="BY13" s="27">
        <v>88</v>
      </c>
      <c r="BZ13" s="27">
        <v>1.5</v>
      </c>
      <c r="CA13" s="27">
        <v>72</v>
      </c>
      <c r="CB13" s="27">
        <v>2</v>
      </c>
      <c r="CC13" s="27">
        <v>77</v>
      </c>
      <c r="CD13" s="27">
        <v>3.5</v>
      </c>
      <c r="CE13" s="27">
        <v>76</v>
      </c>
      <c r="CF13" s="27">
        <v>3.5</v>
      </c>
      <c r="CG13" s="27">
        <v>87</v>
      </c>
      <c r="CH13" s="27">
        <v>2</v>
      </c>
      <c r="CI13" s="27">
        <v>86</v>
      </c>
      <c r="CJ13" s="27">
        <v>0.5</v>
      </c>
      <c r="CK13" s="27">
        <v>71</v>
      </c>
      <c r="CL13" s="27">
        <f t="shared" si="9"/>
        <v>2.1</v>
      </c>
      <c r="CM13" s="27">
        <v>5</v>
      </c>
      <c r="CN13" s="27">
        <v>75</v>
      </c>
      <c r="CO13" s="27">
        <f t="shared" si="10"/>
        <v>2.5</v>
      </c>
      <c r="CP13" s="27">
        <v>5</v>
      </c>
      <c r="CQ13" s="27">
        <v>94</v>
      </c>
      <c r="CR13" s="27">
        <v>3.5</v>
      </c>
      <c r="CS13" s="27">
        <v>80</v>
      </c>
      <c r="CT13" s="27">
        <v>2</v>
      </c>
      <c r="CU13" s="27">
        <v>79</v>
      </c>
      <c r="CV13" s="27">
        <v>3.5</v>
      </c>
      <c r="CW13" s="27">
        <v>81</v>
      </c>
      <c r="CX13" s="27">
        <v>3.5</v>
      </c>
      <c r="CY13" s="27" t="s">
        <v>454</v>
      </c>
      <c r="CZ13" s="27">
        <v>1</v>
      </c>
      <c r="DA13" s="27">
        <v>80</v>
      </c>
      <c r="DB13" s="27">
        <v>81</v>
      </c>
      <c r="DC13" s="27">
        <f t="shared" si="11"/>
        <v>3.1</v>
      </c>
      <c r="DD13" s="27">
        <v>3.6</v>
      </c>
      <c r="DE13" s="27">
        <v>64</v>
      </c>
      <c r="DF13" s="27">
        <f t="shared" si="12"/>
        <v>1.4</v>
      </c>
      <c r="DG13" s="27">
        <v>4.5</v>
      </c>
      <c r="DH13" s="27">
        <v>85</v>
      </c>
      <c r="DI13" s="27">
        <v>2</v>
      </c>
      <c r="DJ13" s="27">
        <v>74</v>
      </c>
      <c r="DK13" s="27">
        <v>2</v>
      </c>
      <c r="DL13" s="27">
        <v>90</v>
      </c>
      <c r="DM13" s="27">
        <v>2</v>
      </c>
      <c r="DN13" s="27">
        <v>65</v>
      </c>
      <c r="DO13" s="27">
        <v>1.5</v>
      </c>
      <c r="DP13" s="27">
        <v>83</v>
      </c>
      <c r="DQ13" s="27">
        <v>3.5</v>
      </c>
    </row>
    <row r="14" spans="1:121" x14ac:dyDescent="0.15">
      <c r="A14" s="27">
        <v>12</v>
      </c>
      <c r="B14" s="27" t="s">
        <v>449</v>
      </c>
      <c r="C14" s="27" t="s">
        <v>724</v>
      </c>
      <c r="D14" s="27" t="s">
        <v>469</v>
      </c>
      <c r="E14" s="27">
        <f t="shared" si="0"/>
        <v>3.2812500000000004</v>
      </c>
      <c r="F14" s="27">
        <v>12</v>
      </c>
      <c r="G14" s="27">
        <f t="shared" si="1"/>
        <v>82.43639053254438</v>
      </c>
      <c r="H14" s="27">
        <v>0</v>
      </c>
      <c r="I14" s="27">
        <v>79</v>
      </c>
      <c r="J14" s="27">
        <v>1.5</v>
      </c>
      <c r="K14" s="27">
        <v>83</v>
      </c>
      <c r="L14" s="27">
        <v>2</v>
      </c>
      <c r="M14" s="27">
        <v>89</v>
      </c>
      <c r="N14" s="27">
        <v>2.5</v>
      </c>
      <c r="O14" s="27">
        <v>91</v>
      </c>
      <c r="P14" s="27">
        <v>4</v>
      </c>
      <c r="Q14" s="27">
        <v>4.0999999999999996</v>
      </c>
      <c r="R14" s="27">
        <v>86</v>
      </c>
      <c r="S14" s="27">
        <v>6</v>
      </c>
      <c r="T14" s="27">
        <v>3.6</v>
      </c>
      <c r="U14" s="27">
        <v>85</v>
      </c>
      <c r="V14" s="27">
        <v>5</v>
      </c>
      <c r="W14" s="27">
        <v>3.5</v>
      </c>
      <c r="X14" s="27">
        <v>80</v>
      </c>
      <c r="Y14" s="27">
        <v>3</v>
      </c>
      <c r="Z14" s="27">
        <v>3</v>
      </c>
      <c r="AA14" s="27">
        <v>86</v>
      </c>
      <c r="AB14" s="27">
        <v>2.5</v>
      </c>
      <c r="AC14" s="27">
        <v>3.6</v>
      </c>
      <c r="AD14" s="27">
        <v>97</v>
      </c>
      <c r="AE14" s="27">
        <f t="shared" si="2"/>
        <v>4.7</v>
      </c>
      <c r="AF14" s="27">
        <v>5</v>
      </c>
      <c r="AG14" s="27">
        <v>79</v>
      </c>
      <c r="AH14" s="27">
        <f t="shared" si="3"/>
        <v>2.9</v>
      </c>
      <c r="AI14" s="27">
        <v>4</v>
      </c>
      <c r="AJ14" s="27">
        <v>90</v>
      </c>
      <c r="AK14" s="27">
        <f t="shared" si="4"/>
        <v>4</v>
      </c>
      <c r="AL14" s="27">
        <v>3</v>
      </c>
      <c r="AM14" s="27">
        <v>78</v>
      </c>
      <c r="AN14" s="27">
        <v>2.5</v>
      </c>
      <c r="AO14" s="27">
        <v>82</v>
      </c>
      <c r="AP14" s="27">
        <v>2</v>
      </c>
      <c r="AQ14" s="27">
        <v>86</v>
      </c>
      <c r="AR14" s="27">
        <f t="shared" si="5"/>
        <v>3.6</v>
      </c>
      <c r="AS14" s="27">
        <v>4</v>
      </c>
      <c r="AT14" s="27">
        <v>90</v>
      </c>
      <c r="AU14" s="27">
        <v>1</v>
      </c>
      <c r="AV14" s="27">
        <v>94</v>
      </c>
      <c r="AW14" s="27">
        <v>4</v>
      </c>
      <c r="AX14" s="27">
        <v>73</v>
      </c>
      <c r="AY14" s="27">
        <v>4</v>
      </c>
      <c r="AZ14" s="27">
        <v>87</v>
      </c>
      <c r="BA14" s="27">
        <v>3</v>
      </c>
      <c r="BB14" s="27">
        <v>93</v>
      </c>
      <c r="BC14" s="27">
        <f t="shared" si="6"/>
        <v>4.3</v>
      </c>
      <c r="BD14" s="27">
        <v>2</v>
      </c>
      <c r="BE14" s="27">
        <v>86</v>
      </c>
      <c r="BF14" s="27">
        <v>2</v>
      </c>
      <c r="BG14" s="27">
        <v>70</v>
      </c>
      <c r="BH14" s="27">
        <v>3.5</v>
      </c>
      <c r="BI14" s="27">
        <v>89</v>
      </c>
      <c r="BJ14" s="27">
        <v>2</v>
      </c>
      <c r="BK14" s="27">
        <v>80</v>
      </c>
      <c r="BL14" s="27">
        <v>2.5</v>
      </c>
      <c r="BM14" s="27">
        <v>88</v>
      </c>
      <c r="BN14" s="27">
        <v>2</v>
      </c>
      <c r="BO14" s="27">
        <v>77</v>
      </c>
      <c r="BP14" s="27">
        <v>2</v>
      </c>
      <c r="BQ14" s="27">
        <v>82</v>
      </c>
      <c r="BR14" s="27">
        <f t="shared" si="7"/>
        <v>3.2</v>
      </c>
      <c r="BS14" s="27">
        <v>6</v>
      </c>
      <c r="BT14" s="27">
        <v>64</v>
      </c>
      <c r="BU14" s="27">
        <v>2.5</v>
      </c>
      <c r="BV14" s="27">
        <v>75</v>
      </c>
      <c r="BW14" s="27">
        <f t="shared" si="8"/>
        <v>2.5</v>
      </c>
      <c r="BX14" s="27">
        <v>5</v>
      </c>
      <c r="BY14" s="27">
        <v>87</v>
      </c>
      <c r="BZ14" s="27">
        <v>1.5</v>
      </c>
      <c r="CA14" s="27">
        <v>77</v>
      </c>
      <c r="CB14" s="27">
        <v>2</v>
      </c>
      <c r="CC14" s="27">
        <v>83</v>
      </c>
      <c r="CD14" s="27">
        <v>3.5</v>
      </c>
      <c r="CE14" s="27">
        <v>89</v>
      </c>
      <c r="CF14" s="27">
        <v>3.5</v>
      </c>
      <c r="CG14" s="27">
        <v>89</v>
      </c>
      <c r="CH14" s="27">
        <v>2</v>
      </c>
      <c r="CI14" s="27">
        <v>86</v>
      </c>
      <c r="CJ14" s="27">
        <v>0.5</v>
      </c>
      <c r="CK14" s="27">
        <v>76</v>
      </c>
      <c r="CL14" s="27">
        <f t="shared" si="9"/>
        <v>2.6</v>
      </c>
      <c r="CM14" s="27">
        <v>5</v>
      </c>
      <c r="CN14" s="27">
        <v>70</v>
      </c>
      <c r="CO14" s="27">
        <f t="shared" si="10"/>
        <v>2</v>
      </c>
      <c r="CP14" s="27">
        <v>5</v>
      </c>
      <c r="CQ14" s="27">
        <v>77</v>
      </c>
      <c r="CR14" s="27">
        <v>3.5</v>
      </c>
      <c r="CS14" s="27">
        <v>67</v>
      </c>
      <c r="CT14" s="27">
        <v>2</v>
      </c>
      <c r="CU14" s="27">
        <v>87</v>
      </c>
      <c r="CV14" s="27">
        <v>3.5</v>
      </c>
      <c r="CW14" s="27">
        <v>81</v>
      </c>
      <c r="CX14" s="27">
        <v>3.5</v>
      </c>
      <c r="CY14" s="27" t="s">
        <v>452</v>
      </c>
      <c r="CZ14" s="27">
        <v>1</v>
      </c>
      <c r="DA14" s="27">
        <v>88</v>
      </c>
      <c r="DB14" s="27">
        <v>62</v>
      </c>
      <c r="DC14" s="27">
        <f t="shared" si="11"/>
        <v>1.2</v>
      </c>
      <c r="DD14" s="27">
        <v>3.6</v>
      </c>
      <c r="DE14" s="27">
        <v>87</v>
      </c>
      <c r="DF14" s="27">
        <f t="shared" si="12"/>
        <v>3.7</v>
      </c>
      <c r="DG14" s="27">
        <v>4.5</v>
      </c>
      <c r="DH14" s="27">
        <v>81</v>
      </c>
      <c r="DI14" s="27">
        <v>2</v>
      </c>
      <c r="DJ14" s="27">
        <v>85</v>
      </c>
      <c r="DK14" s="27">
        <v>2</v>
      </c>
      <c r="DL14" s="27">
        <v>86</v>
      </c>
      <c r="DM14" s="27">
        <v>2</v>
      </c>
      <c r="DN14" s="27">
        <v>88</v>
      </c>
      <c r="DO14" s="27">
        <v>1.5</v>
      </c>
      <c r="DP14" s="27">
        <v>79</v>
      </c>
      <c r="DQ14" s="27">
        <v>3.5</v>
      </c>
    </row>
    <row r="15" spans="1:121" x14ac:dyDescent="0.15">
      <c r="A15" s="27">
        <v>13</v>
      </c>
      <c r="B15" s="27" t="s">
        <v>449</v>
      </c>
      <c r="C15" s="27" t="s">
        <v>725</v>
      </c>
      <c r="D15" s="27" t="s">
        <v>470</v>
      </c>
      <c r="E15" s="27">
        <f t="shared" si="0"/>
        <v>3.2312500000000006</v>
      </c>
      <c r="F15" s="27">
        <v>13</v>
      </c>
      <c r="G15" s="27">
        <f t="shared" si="1"/>
        <v>81.616863905325459</v>
      </c>
      <c r="H15" s="27">
        <v>0</v>
      </c>
      <c r="I15" s="27">
        <v>74</v>
      </c>
      <c r="J15" s="27">
        <v>1.5</v>
      </c>
      <c r="K15" s="27">
        <v>80</v>
      </c>
      <c r="L15" s="27">
        <v>2</v>
      </c>
      <c r="M15" s="27">
        <v>89</v>
      </c>
      <c r="N15" s="27">
        <v>2.5</v>
      </c>
      <c r="O15" s="27">
        <v>93</v>
      </c>
      <c r="P15" s="27">
        <v>4</v>
      </c>
      <c r="Q15" s="27">
        <v>4.3</v>
      </c>
      <c r="R15" s="27">
        <v>86</v>
      </c>
      <c r="S15" s="27">
        <v>6</v>
      </c>
      <c r="T15" s="27">
        <v>3.6</v>
      </c>
      <c r="U15" s="27">
        <v>76</v>
      </c>
      <c r="V15" s="27">
        <v>5</v>
      </c>
      <c r="W15" s="27">
        <v>2.6</v>
      </c>
      <c r="X15" s="27">
        <v>87</v>
      </c>
      <c r="Y15" s="27">
        <v>3</v>
      </c>
      <c r="Z15" s="27">
        <v>3.7</v>
      </c>
      <c r="AA15" s="27">
        <v>87</v>
      </c>
      <c r="AB15" s="27">
        <v>2.5</v>
      </c>
      <c r="AC15" s="27">
        <v>3.7</v>
      </c>
      <c r="AD15" s="27">
        <v>97</v>
      </c>
      <c r="AE15" s="27">
        <f t="shared" si="2"/>
        <v>4.7</v>
      </c>
      <c r="AF15" s="27">
        <v>5</v>
      </c>
      <c r="AG15" s="27">
        <v>89</v>
      </c>
      <c r="AH15" s="27">
        <f t="shared" si="3"/>
        <v>3.9</v>
      </c>
      <c r="AI15" s="27">
        <v>4</v>
      </c>
      <c r="AJ15" s="27">
        <v>87</v>
      </c>
      <c r="AK15" s="27">
        <f t="shared" si="4"/>
        <v>3.7</v>
      </c>
      <c r="AL15" s="27">
        <v>3</v>
      </c>
      <c r="AM15" s="27">
        <v>88</v>
      </c>
      <c r="AN15" s="27">
        <v>2.5</v>
      </c>
      <c r="AO15" s="27">
        <v>80</v>
      </c>
      <c r="AP15" s="27">
        <v>2</v>
      </c>
      <c r="AQ15" s="27">
        <v>82</v>
      </c>
      <c r="AR15" s="27">
        <f t="shared" si="5"/>
        <v>3.2</v>
      </c>
      <c r="AS15" s="27">
        <v>4</v>
      </c>
      <c r="AT15" s="27">
        <v>91</v>
      </c>
      <c r="AU15" s="27">
        <v>1</v>
      </c>
      <c r="AV15" s="27">
        <v>90</v>
      </c>
      <c r="AW15" s="27">
        <v>4</v>
      </c>
      <c r="AX15" s="27">
        <v>75</v>
      </c>
      <c r="AY15" s="27">
        <v>4</v>
      </c>
      <c r="AZ15" s="27">
        <v>77</v>
      </c>
      <c r="BA15" s="27">
        <v>3</v>
      </c>
      <c r="BB15" s="27">
        <v>85</v>
      </c>
      <c r="BC15" s="27">
        <f t="shared" si="6"/>
        <v>3.5</v>
      </c>
      <c r="BD15" s="27">
        <v>2</v>
      </c>
      <c r="BE15" s="27">
        <v>92</v>
      </c>
      <c r="BF15" s="27">
        <v>2</v>
      </c>
      <c r="BG15" s="27">
        <v>75</v>
      </c>
      <c r="BH15" s="27">
        <v>3.5</v>
      </c>
      <c r="BI15" s="27">
        <v>88</v>
      </c>
      <c r="BJ15" s="27">
        <v>2</v>
      </c>
      <c r="BK15" s="27">
        <v>85</v>
      </c>
      <c r="BL15" s="27">
        <v>2.5</v>
      </c>
      <c r="BM15" s="27">
        <v>82</v>
      </c>
      <c r="BN15" s="27">
        <v>2</v>
      </c>
      <c r="BO15" s="27">
        <v>71</v>
      </c>
      <c r="BP15" s="27">
        <v>2</v>
      </c>
      <c r="BQ15" s="27">
        <v>77</v>
      </c>
      <c r="BR15" s="27">
        <f t="shared" si="7"/>
        <v>2.7</v>
      </c>
      <c r="BS15" s="27">
        <v>6</v>
      </c>
      <c r="BT15" s="27">
        <v>62</v>
      </c>
      <c r="BU15" s="27">
        <v>2.5</v>
      </c>
      <c r="BV15" s="27">
        <v>68</v>
      </c>
      <c r="BW15" s="27">
        <f t="shared" si="8"/>
        <v>1.8</v>
      </c>
      <c r="BX15" s="27">
        <v>5</v>
      </c>
      <c r="BY15" s="27">
        <v>86</v>
      </c>
      <c r="BZ15" s="27">
        <v>1.5</v>
      </c>
      <c r="CA15" s="27">
        <v>76</v>
      </c>
      <c r="CB15" s="27">
        <v>2</v>
      </c>
      <c r="CC15" s="27">
        <v>79</v>
      </c>
      <c r="CD15" s="27">
        <v>3.5</v>
      </c>
      <c r="CE15" s="27">
        <v>91</v>
      </c>
      <c r="CF15" s="27">
        <v>3.5</v>
      </c>
      <c r="CG15" s="27">
        <v>86</v>
      </c>
      <c r="CH15" s="27">
        <v>2</v>
      </c>
      <c r="CI15" s="27">
        <v>80</v>
      </c>
      <c r="CJ15" s="27">
        <v>0.5</v>
      </c>
      <c r="CK15" s="27">
        <v>78</v>
      </c>
      <c r="CL15" s="27">
        <f t="shared" si="9"/>
        <v>2.8</v>
      </c>
      <c r="CM15" s="27">
        <v>5</v>
      </c>
      <c r="CN15" s="27">
        <v>73</v>
      </c>
      <c r="CO15" s="27">
        <f t="shared" si="10"/>
        <v>2.2999999999999998</v>
      </c>
      <c r="CP15" s="27">
        <v>5</v>
      </c>
      <c r="CQ15" s="27">
        <v>87</v>
      </c>
      <c r="CR15" s="27">
        <v>3.5</v>
      </c>
      <c r="CS15" s="27">
        <v>84</v>
      </c>
      <c r="CT15" s="27">
        <v>2</v>
      </c>
      <c r="CU15" s="27">
        <v>82</v>
      </c>
      <c r="CV15" s="27">
        <v>3.5</v>
      </c>
      <c r="CW15" s="27">
        <v>78</v>
      </c>
      <c r="CX15" s="27">
        <v>3.5</v>
      </c>
      <c r="CY15" s="27" t="s">
        <v>454</v>
      </c>
      <c r="CZ15" s="27" t="s">
        <v>459</v>
      </c>
      <c r="DA15" s="27">
        <v>88</v>
      </c>
      <c r="DB15" s="27">
        <v>78</v>
      </c>
      <c r="DC15" s="27">
        <f t="shared" si="11"/>
        <v>2.8</v>
      </c>
      <c r="DD15" s="27">
        <v>3.6</v>
      </c>
      <c r="DE15" s="27">
        <v>74</v>
      </c>
      <c r="DF15" s="27">
        <f t="shared" si="12"/>
        <v>2.4</v>
      </c>
      <c r="DG15" s="27">
        <v>4.5</v>
      </c>
      <c r="DH15" s="27">
        <v>80</v>
      </c>
      <c r="DI15" s="27">
        <v>2</v>
      </c>
      <c r="DJ15" s="27">
        <v>87</v>
      </c>
      <c r="DK15" s="27">
        <v>2</v>
      </c>
      <c r="DL15" s="27">
        <v>84</v>
      </c>
      <c r="DM15" s="27">
        <v>2</v>
      </c>
      <c r="DN15" s="27">
        <v>60</v>
      </c>
      <c r="DO15" s="27">
        <v>1.5</v>
      </c>
      <c r="DP15" s="27">
        <v>86</v>
      </c>
      <c r="DQ15" s="27">
        <v>3.5</v>
      </c>
    </row>
    <row r="16" spans="1:121" x14ac:dyDescent="0.15">
      <c r="A16" s="27">
        <v>14</v>
      </c>
      <c r="B16" s="27" t="s">
        <v>449</v>
      </c>
      <c r="C16" s="27" t="s">
        <v>726</v>
      </c>
      <c r="D16" s="27" t="s">
        <v>471</v>
      </c>
      <c r="E16" s="27">
        <f t="shared" si="0"/>
        <v>3.1687499999999997</v>
      </c>
      <c r="F16" s="27">
        <v>14</v>
      </c>
      <c r="G16" s="27">
        <f t="shared" si="1"/>
        <v>81.068047337278117</v>
      </c>
      <c r="H16" s="27">
        <v>0</v>
      </c>
      <c r="I16" s="27">
        <v>85</v>
      </c>
      <c r="J16" s="27">
        <v>1.5</v>
      </c>
      <c r="K16" s="27">
        <v>76</v>
      </c>
      <c r="L16" s="27">
        <v>2</v>
      </c>
      <c r="M16" s="27">
        <v>89</v>
      </c>
      <c r="N16" s="27">
        <v>2.5</v>
      </c>
      <c r="O16" s="27">
        <v>91</v>
      </c>
      <c r="P16" s="27">
        <v>4</v>
      </c>
      <c r="Q16" s="27">
        <v>4.0999999999999996</v>
      </c>
      <c r="R16" s="27">
        <v>85</v>
      </c>
      <c r="S16" s="27">
        <v>6</v>
      </c>
      <c r="T16" s="27">
        <v>3.5</v>
      </c>
      <c r="U16" s="27">
        <v>85</v>
      </c>
      <c r="V16" s="27">
        <v>5</v>
      </c>
      <c r="W16" s="27">
        <v>3.5</v>
      </c>
      <c r="X16" s="27">
        <v>85</v>
      </c>
      <c r="Y16" s="27">
        <v>3</v>
      </c>
      <c r="Z16" s="27">
        <v>3.5</v>
      </c>
      <c r="AA16" s="27">
        <v>94</v>
      </c>
      <c r="AB16" s="27">
        <v>2.5</v>
      </c>
      <c r="AC16" s="27">
        <v>4.4000000000000004</v>
      </c>
      <c r="AD16" s="27">
        <v>92</v>
      </c>
      <c r="AE16" s="27">
        <f t="shared" si="2"/>
        <v>4.2</v>
      </c>
      <c r="AF16" s="27">
        <v>5</v>
      </c>
      <c r="AG16" s="27">
        <v>79</v>
      </c>
      <c r="AH16" s="27">
        <f t="shared" si="3"/>
        <v>2.9</v>
      </c>
      <c r="AI16" s="27">
        <v>4</v>
      </c>
      <c r="AJ16" s="27">
        <v>87</v>
      </c>
      <c r="AK16" s="27">
        <f t="shared" si="4"/>
        <v>3.7</v>
      </c>
      <c r="AL16" s="27">
        <v>3</v>
      </c>
      <c r="AM16" s="27">
        <v>89</v>
      </c>
      <c r="AN16" s="27">
        <v>2.5</v>
      </c>
      <c r="AO16" s="27">
        <v>81</v>
      </c>
      <c r="AP16" s="27">
        <v>2</v>
      </c>
      <c r="AQ16" s="27">
        <v>86</v>
      </c>
      <c r="AR16" s="27">
        <f t="shared" si="5"/>
        <v>3.6</v>
      </c>
      <c r="AS16" s="27">
        <v>4</v>
      </c>
      <c r="AT16" s="27">
        <v>90</v>
      </c>
      <c r="AU16" s="27">
        <v>1</v>
      </c>
      <c r="AV16" s="27">
        <v>93</v>
      </c>
      <c r="AW16" s="27">
        <v>4</v>
      </c>
      <c r="AX16" s="27">
        <v>68</v>
      </c>
      <c r="AY16" s="27">
        <v>4</v>
      </c>
      <c r="AZ16" s="27">
        <v>74</v>
      </c>
      <c r="BA16" s="27">
        <v>3</v>
      </c>
      <c r="BB16" s="27">
        <v>78</v>
      </c>
      <c r="BC16" s="27">
        <f t="shared" si="6"/>
        <v>2.8</v>
      </c>
      <c r="BD16" s="27">
        <v>2</v>
      </c>
      <c r="BE16" s="27">
        <v>89</v>
      </c>
      <c r="BF16" s="27">
        <v>2</v>
      </c>
      <c r="BG16" s="27">
        <v>67</v>
      </c>
      <c r="BH16" s="27">
        <v>3.5</v>
      </c>
      <c r="BI16" s="27">
        <v>87</v>
      </c>
      <c r="BJ16" s="27">
        <v>2</v>
      </c>
      <c r="BK16" s="27">
        <v>71</v>
      </c>
      <c r="BL16" s="27">
        <v>2.5</v>
      </c>
      <c r="BM16" s="27">
        <v>88</v>
      </c>
      <c r="BN16" s="27">
        <v>2</v>
      </c>
      <c r="BO16" s="27">
        <v>84</v>
      </c>
      <c r="BP16" s="27">
        <v>2</v>
      </c>
      <c r="BQ16" s="27">
        <v>74</v>
      </c>
      <c r="BR16" s="27">
        <f t="shared" si="7"/>
        <v>2.4</v>
      </c>
      <c r="BS16" s="27">
        <v>6</v>
      </c>
      <c r="BT16" s="27">
        <v>71</v>
      </c>
      <c r="BU16" s="27">
        <v>2.5</v>
      </c>
      <c r="BV16" s="27">
        <v>76</v>
      </c>
      <c r="BW16" s="27">
        <f t="shared" si="8"/>
        <v>2.6</v>
      </c>
      <c r="BX16" s="27">
        <v>5</v>
      </c>
      <c r="BY16" s="27">
        <v>86</v>
      </c>
      <c r="BZ16" s="27">
        <v>1.5</v>
      </c>
      <c r="CA16" s="27">
        <v>78</v>
      </c>
      <c r="CB16" s="27">
        <v>2</v>
      </c>
      <c r="CC16" s="27">
        <v>84</v>
      </c>
      <c r="CD16" s="27">
        <v>3.5</v>
      </c>
      <c r="CE16" s="27">
        <v>71</v>
      </c>
      <c r="CF16" s="27">
        <v>3.5</v>
      </c>
      <c r="CG16" s="27">
        <v>87</v>
      </c>
      <c r="CH16" s="27">
        <v>2</v>
      </c>
      <c r="CI16" s="27">
        <v>86</v>
      </c>
      <c r="CJ16" s="27">
        <v>0.5</v>
      </c>
      <c r="CK16" s="27">
        <v>68</v>
      </c>
      <c r="CL16" s="27">
        <f t="shared" si="9"/>
        <v>1.8</v>
      </c>
      <c r="CM16" s="27">
        <v>5</v>
      </c>
      <c r="CN16" s="27">
        <v>76</v>
      </c>
      <c r="CO16" s="27">
        <f t="shared" si="10"/>
        <v>2.6</v>
      </c>
      <c r="CP16" s="27">
        <v>5</v>
      </c>
      <c r="CQ16" s="27">
        <v>79</v>
      </c>
      <c r="CR16" s="27">
        <v>3.5</v>
      </c>
      <c r="CS16" s="27">
        <v>83</v>
      </c>
      <c r="CT16" s="27">
        <v>2</v>
      </c>
      <c r="CU16" s="27">
        <v>77</v>
      </c>
      <c r="CV16" s="27">
        <v>3.5</v>
      </c>
      <c r="CW16" s="27">
        <v>81</v>
      </c>
      <c r="CX16" s="27">
        <v>3.5</v>
      </c>
      <c r="CY16" s="27" t="s">
        <v>454</v>
      </c>
      <c r="CZ16" s="27">
        <v>1</v>
      </c>
      <c r="DA16" s="27">
        <v>88</v>
      </c>
      <c r="DB16" s="27">
        <v>77</v>
      </c>
      <c r="DC16" s="27">
        <f t="shared" si="11"/>
        <v>2.7</v>
      </c>
      <c r="DD16" s="27">
        <v>3.6</v>
      </c>
      <c r="DE16" s="27">
        <v>74</v>
      </c>
      <c r="DF16" s="27">
        <f t="shared" si="12"/>
        <v>2.4</v>
      </c>
      <c r="DG16" s="27">
        <v>4.5</v>
      </c>
      <c r="DH16" s="27">
        <v>88</v>
      </c>
      <c r="DI16" s="27">
        <v>2</v>
      </c>
      <c r="DJ16" s="27">
        <v>89</v>
      </c>
      <c r="DK16" s="27">
        <v>2</v>
      </c>
      <c r="DL16" s="27">
        <v>85</v>
      </c>
      <c r="DM16" s="27">
        <v>2</v>
      </c>
      <c r="DN16" s="27">
        <v>90</v>
      </c>
      <c r="DO16" s="27">
        <v>1.5</v>
      </c>
      <c r="DP16" s="27">
        <v>76</v>
      </c>
      <c r="DQ16" s="27">
        <v>3.5</v>
      </c>
    </row>
    <row r="17" spans="1:121" x14ac:dyDescent="0.15">
      <c r="A17" s="27">
        <v>15</v>
      </c>
      <c r="B17" s="27" t="s">
        <v>449</v>
      </c>
      <c r="C17" s="27" t="s">
        <v>472</v>
      </c>
      <c r="D17" s="27" t="s">
        <v>473</v>
      </c>
      <c r="E17" s="27">
        <f t="shared" si="0"/>
        <v>3.1437500000000003</v>
      </c>
      <c r="F17" s="27">
        <v>15</v>
      </c>
      <c r="G17" s="27">
        <f t="shared" si="1"/>
        <v>80.943786982248525</v>
      </c>
      <c r="H17" s="27">
        <v>0</v>
      </c>
      <c r="I17" s="27">
        <v>86</v>
      </c>
      <c r="J17" s="27">
        <v>1.5</v>
      </c>
      <c r="K17" s="27">
        <v>72</v>
      </c>
      <c r="L17" s="27">
        <v>2</v>
      </c>
      <c r="M17" s="27">
        <v>87</v>
      </c>
      <c r="N17" s="27">
        <v>2.5</v>
      </c>
      <c r="O17" s="27">
        <v>89</v>
      </c>
      <c r="P17" s="27">
        <v>4</v>
      </c>
      <c r="Q17" s="27">
        <v>3.9</v>
      </c>
      <c r="R17" s="27">
        <v>80</v>
      </c>
      <c r="S17" s="27">
        <v>6</v>
      </c>
      <c r="T17" s="27">
        <v>3</v>
      </c>
      <c r="U17" s="27">
        <v>79</v>
      </c>
      <c r="V17" s="27">
        <v>5</v>
      </c>
      <c r="W17" s="27">
        <v>2.9</v>
      </c>
      <c r="X17" s="27">
        <v>83</v>
      </c>
      <c r="Y17" s="27">
        <v>3</v>
      </c>
      <c r="Z17" s="27">
        <v>3.3</v>
      </c>
      <c r="AA17" s="27">
        <v>87</v>
      </c>
      <c r="AB17" s="27">
        <v>2.5</v>
      </c>
      <c r="AC17" s="27">
        <v>3.7</v>
      </c>
      <c r="AD17" s="27">
        <v>97</v>
      </c>
      <c r="AE17" s="27">
        <f t="shared" si="2"/>
        <v>4.7</v>
      </c>
      <c r="AF17" s="27">
        <v>5</v>
      </c>
      <c r="AG17" s="27">
        <v>87</v>
      </c>
      <c r="AH17" s="27">
        <f t="shared" si="3"/>
        <v>3.7</v>
      </c>
      <c r="AI17" s="27">
        <v>4</v>
      </c>
      <c r="AJ17" s="27">
        <v>85</v>
      </c>
      <c r="AK17" s="27">
        <f t="shared" si="4"/>
        <v>3.5</v>
      </c>
      <c r="AL17" s="27">
        <v>3</v>
      </c>
      <c r="AM17" s="27">
        <v>84</v>
      </c>
      <c r="AN17" s="27">
        <v>2.5</v>
      </c>
      <c r="AO17" s="27">
        <v>80</v>
      </c>
      <c r="AP17" s="27">
        <v>2</v>
      </c>
      <c r="AQ17" s="27">
        <v>84</v>
      </c>
      <c r="AR17" s="27">
        <f t="shared" si="5"/>
        <v>3.4</v>
      </c>
      <c r="AS17" s="27">
        <v>4</v>
      </c>
      <c r="AT17" s="27">
        <v>90</v>
      </c>
      <c r="AU17" s="27">
        <v>1</v>
      </c>
      <c r="AV17" s="27">
        <v>87</v>
      </c>
      <c r="AW17" s="27">
        <v>4</v>
      </c>
      <c r="AX17" s="27">
        <v>75</v>
      </c>
      <c r="AY17" s="27">
        <v>4</v>
      </c>
      <c r="AZ17" s="27">
        <v>89</v>
      </c>
      <c r="BA17" s="27">
        <v>3</v>
      </c>
      <c r="BB17" s="27">
        <v>78</v>
      </c>
      <c r="BC17" s="27">
        <f t="shared" si="6"/>
        <v>2.8</v>
      </c>
      <c r="BD17" s="27">
        <v>2</v>
      </c>
      <c r="BE17" s="27">
        <v>89</v>
      </c>
      <c r="BF17" s="27">
        <v>2</v>
      </c>
      <c r="BG17" s="27">
        <v>74</v>
      </c>
      <c r="BH17" s="27">
        <v>3.5</v>
      </c>
      <c r="BI17" s="27">
        <v>93</v>
      </c>
      <c r="BJ17" s="27">
        <v>2</v>
      </c>
      <c r="BK17" s="27">
        <v>83</v>
      </c>
      <c r="BL17" s="27">
        <v>2.5</v>
      </c>
      <c r="BM17" s="27">
        <v>93</v>
      </c>
      <c r="BN17" s="27">
        <v>2</v>
      </c>
      <c r="BO17" s="27">
        <v>85</v>
      </c>
      <c r="BP17" s="27">
        <v>2</v>
      </c>
      <c r="BQ17" s="27">
        <v>73</v>
      </c>
      <c r="BR17" s="27">
        <f t="shared" si="7"/>
        <v>2.2999999999999998</v>
      </c>
      <c r="BS17" s="27">
        <v>6</v>
      </c>
      <c r="BT17" s="27">
        <v>71</v>
      </c>
      <c r="BU17" s="27">
        <v>2.5</v>
      </c>
      <c r="BV17" s="27">
        <v>68</v>
      </c>
      <c r="BW17" s="27">
        <f t="shared" si="8"/>
        <v>1.8</v>
      </c>
      <c r="BX17" s="27">
        <v>5</v>
      </c>
      <c r="BY17" s="27">
        <v>83</v>
      </c>
      <c r="BZ17" s="27">
        <v>1.5</v>
      </c>
      <c r="CA17" s="27">
        <v>75</v>
      </c>
      <c r="CB17" s="27">
        <v>2</v>
      </c>
      <c r="CC17" s="27">
        <v>84</v>
      </c>
      <c r="CD17" s="27">
        <v>3.5</v>
      </c>
      <c r="CE17" s="27">
        <v>83</v>
      </c>
      <c r="CF17" s="27">
        <v>3.5</v>
      </c>
      <c r="CG17" s="27">
        <v>96</v>
      </c>
      <c r="CH17" s="27">
        <v>2</v>
      </c>
      <c r="CI17" s="27">
        <v>86</v>
      </c>
      <c r="CJ17" s="27">
        <v>0.5</v>
      </c>
      <c r="CK17" s="27">
        <v>70</v>
      </c>
      <c r="CL17" s="27">
        <f t="shared" si="9"/>
        <v>2</v>
      </c>
      <c r="CM17" s="27">
        <v>5</v>
      </c>
      <c r="CN17" s="27">
        <v>86</v>
      </c>
      <c r="CO17" s="27">
        <f t="shared" si="10"/>
        <v>3.6</v>
      </c>
      <c r="CP17" s="27">
        <v>5</v>
      </c>
      <c r="CQ17" s="27">
        <v>70</v>
      </c>
      <c r="CR17" s="27">
        <v>3.5</v>
      </c>
      <c r="CS17" s="27">
        <v>77</v>
      </c>
      <c r="CT17" s="27">
        <v>2</v>
      </c>
      <c r="CU17" s="27">
        <v>76</v>
      </c>
      <c r="CV17" s="27">
        <v>3.5</v>
      </c>
      <c r="CW17" s="27">
        <v>83</v>
      </c>
      <c r="CX17" s="27">
        <v>3.5</v>
      </c>
      <c r="CY17" s="27" t="s">
        <v>454</v>
      </c>
      <c r="CZ17" s="27">
        <v>1</v>
      </c>
      <c r="DA17" s="27">
        <v>90</v>
      </c>
      <c r="DB17" s="27">
        <v>78</v>
      </c>
      <c r="DC17" s="27">
        <f t="shared" si="11"/>
        <v>2.8</v>
      </c>
      <c r="DD17" s="27">
        <v>3.6</v>
      </c>
      <c r="DE17" s="27">
        <v>79</v>
      </c>
      <c r="DF17" s="27">
        <f t="shared" si="12"/>
        <v>2.9</v>
      </c>
      <c r="DG17" s="27">
        <v>4.5</v>
      </c>
      <c r="DH17" s="27">
        <v>85</v>
      </c>
      <c r="DI17" s="27">
        <v>2</v>
      </c>
      <c r="DJ17" s="27">
        <v>85</v>
      </c>
      <c r="DK17" s="27">
        <v>2</v>
      </c>
      <c r="DL17" s="27">
        <v>86</v>
      </c>
      <c r="DM17" s="27">
        <v>2</v>
      </c>
      <c r="DN17" s="27">
        <v>90</v>
      </c>
      <c r="DO17" s="27">
        <v>1.5</v>
      </c>
      <c r="DP17" s="27">
        <v>82</v>
      </c>
      <c r="DQ17" s="27">
        <v>3.5</v>
      </c>
    </row>
    <row r="18" spans="1:121" x14ac:dyDescent="0.15">
      <c r="A18" s="27">
        <v>16</v>
      </c>
      <c r="B18" s="27" t="s">
        <v>449</v>
      </c>
      <c r="C18" s="27" t="s">
        <v>474</v>
      </c>
      <c r="D18" s="27" t="s">
        <v>475</v>
      </c>
      <c r="E18" s="27">
        <f t="shared" si="0"/>
        <v>3.0624999999999996</v>
      </c>
      <c r="F18" s="27">
        <v>16</v>
      </c>
      <c r="G18" s="27">
        <f t="shared" si="1"/>
        <v>80.531065088757401</v>
      </c>
      <c r="H18" s="27">
        <v>0</v>
      </c>
      <c r="I18" s="27">
        <v>83</v>
      </c>
      <c r="J18" s="27">
        <v>1.5</v>
      </c>
      <c r="K18" s="27">
        <v>79</v>
      </c>
      <c r="L18" s="27">
        <v>2</v>
      </c>
      <c r="M18" s="27">
        <v>89</v>
      </c>
      <c r="N18" s="27">
        <v>2.5</v>
      </c>
      <c r="O18" s="27">
        <v>91</v>
      </c>
      <c r="P18" s="27">
        <v>4</v>
      </c>
      <c r="Q18" s="27">
        <v>4.0999999999999996</v>
      </c>
      <c r="R18" s="27">
        <v>84</v>
      </c>
      <c r="S18" s="27">
        <v>6</v>
      </c>
      <c r="T18" s="27">
        <v>3.4</v>
      </c>
      <c r="U18" s="27">
        <v>73</v>
      </c>
      <c r="V18" s="27">
        <v>5</v>
      </c>
      <c r="W18" s="27">
        <v>2.2999999999999998</v>
      </c>
      <c r="X18" s="27">
        <v>73</v>
      </c>
      <c r="Y18" s="27">
        <v>3</v>
      </c>
      <c r="Z18" s="27">
        <v>2.2999999999999998</v>
      </c>
      <c r="AA18" s="27">
        <v>84</v>
      </c>
      <c r="AB18" s="27">
        <v>2.5</v>
      </c>
      <c r="AC18" s="27">
        <v>3.4</v>
      </c>
      <c r="AD18" s="27">
        <v>78</v>
      </c>
      <c r="AE18" s="27">
        <f t="shared" si="2"/>
        <v>2.8</v>
      </c>
      <c r="AF18" s="27">
        <v>5</v>
      </c>
      <c r="AG18" s="27">
        <v>87</v>
      </c>
      <c r="AH18" s="27">
        <f t="shared" si="3"/>
        <v>3.7</v>
      </c>
      <c r="AI18" s="27">
        <v>4</v>
      </c>
      <c r="AJ18" s="27">
        <v>85</v>
      </c>
      <c r="AK18" s="27">
        <f t="shared" si="4"/>
        <v>3.5</v>
      </c>
      <c r="AL18" s="27">
        <v>3</v>
      </c>
      <c r="AM18" s="27">
        <v>74</v>
      </c>
      <c r="AN18" s="27">
        <v>2.5</v>
      </c>
      <c r="AO18" s="27">
        <v>80</v>
      </c>
      <c r="AP18" s="27">
        <v>2</v>
      </c>
      <c r="AQ18" s="27">
        <v>89</v>
      </c>
      <c r="AR18" s="27">
        <f t="shared" si="5"/>
        <v>3.9</v>
      </c>
      <c r="AS18" s="27">
        <v>4</v>
      </c>
      <c r="AT18" s="27">
        <v>96</v>
      </c>
      <c r="AU18" s="27">
        <v>1</v>
      </c>
      <c r="AV18" s="27">
        <v>88</v>
      </c>
      <c r="AW18" s="27">
        <v>4</v>
      </c>
      <c r="AX18" s="27">
        <v>70</v>
      </c>
      <c r="AY18" s="27">
        <v>4</v>
      </c>
      <c r="AZ18" s="27">
        <v>94</v>
      </c>
      <c r="BA18" s="27">
        <v>3</v>
      </c>
      <c r="BB18" s="27">
        <v>75</v>
      </c>
      <c r="BC18" s="27">
        <f t="shared" si="6"/>
        <v>2.5</v>
      </c>
      <c r="BD18" s="27">
        <v>2</v>
      </c>
      <c r="BE18" s="27">
        <v>91</v>
      </c>
      <c r="BF18" s="27">
        <v>2</v>
      </c>
      <c r="BG18" s="27">
        <v>67</v>
      </c>
      <c r="BH18" s="27">
        <v>3.5</v>
      </c>
      <c r="BI18" s="27">
        <v>92</v>
      </c>
      <c r="BJ18" s="27">
        <v>2</v>
      </c>
      <c r="BK18" s="27">
        <v>85</v>
      </c>
      <c r="BL18" s="27">
        <v>2.5</v>
      </c>
      <c r="BM18" s="27">
        <v>89</v>
      </c>
      <c r="BN18" s="27">
        <v>2</v>
      </c>
      <c r="BO18" s="27">
        <v>81</v>
      </c>
      <c r="BP18" s="27">
        <v>2</v>
      </c>
      <c r="BQ18" s="27">
        <v>78</v>
      </c>
      <c r="BR18" s="27">
        <f t="shared" si="7"/>
        <v>2.8</v>
      </c>
      <c r="BS18" s="27">
        <v>6</v>
      </c>
      <c r="BT18" s="27">
        <v>66</v>
      </c>
      <c r="BU18" s="27">
        <v>2.5</v>
      </c>
      <c r="BV18" s="27">
        <v>86</v>
      </c>
      <c r="BW18" s="27">
        <f t="shared" si="8"/>
        <v>3.6</v>
      </c>
      <c r="BX18" s="27">
        <v>5</v>
      </c>
      <c r="BY18" s="27">
        <v>87</v>
      </c>
      <c r="BZ18" s="27">
        <v>1.5</v>
      </c>
      <c r="CA18" s="27">
        <v>83</v>
      </c>
      <c r="CB18" s="27">
        <v>2</v>
      </c>
      <c r="CC18" s="27">
        <v>72</v>
      </c>
      <c r="CD18" s="27">
        <v>3.5</v>
      </c>
      <c r="CE18" s="27">
        <v>77</v>
      </c>
      <c r="CF18" s="27">
        <v>3.5</v>
      </c>
      <c r="CG18" s="27">
        <v>82</v>
      </c>
      <c r="CH18" s="27">
        <v>2</v>
      </c>
      <c r="CI18" s="27">
        <v>86</v>
      </c>
      <c r="CJ18" s="27">
        <v>0.5</v>
      </c>
      <c r="CK18" s="27">
        <v>74</v>
      </c>
      <c r="CL18" s="27">
        <f t="shared" si="9"/>
        <v>2.4</v>
      </c>
      <c r="CM18" s="27">
        <v>5</v>
      </c>
      <c r="CN18" s="27">
        <v>75</v>
      </c>
      <c r="CO18" s="27">
        <f t="shared" si="10"/>
        <v>2.5</v>
      </c>
      <c r="CP18" s="27">
        <v>5</v>
      </c>
      <c r="CQ18" s="27">
        <v>84</v>
      </c>
      <c r="CR18" s="27">
        <v>3.5</v>
      </c>
      <c r="CS18" s="27">
        <v>68</v>
      </c>
      <c r="CT18" s="27">
        <v>2</v>
      </c>
      <c r="CU18" s="27">
        <v>72</v>
      </c>
      <c r="CV18" s="27">
        <v>3.5</v>
      </c>
      <c r="CW18" s="27">
        <v>71</v>
      </c>
      <c r="CX18" s="27">
        <v>3.5</v>
      </c>
      <c r="CY18" s="27" t="s">
        <v>452</v>
      </c>
      <c r="CZ18" s="27">
        <v>1</v>
      </c>
      <c r="DA18" s="27">
        <v>91</v>
      </c>
      <c r="DB18" s="27">
        <v>79</v>
      </c>
      <c r="DC18" s="27">
        <f t="shared" si="11"/>
        <v>2.9</v>
      </c>
      <c r="DD18" s="27">
        <v>3.6</v>
      </c>
      <c r="DE18" s="27">
        <v>79</v>
      </c>
      <c r="DF18" s="27">
        <f t="shared" si="12"/>
        <v>2.9</v>
      </c>
      <c r="DG18" s="27">
        <v>4.5</v>
      </c>
      <c r="DH18" s="27">
        <v>88</v>
      </c>
      <c r="DI18" s="27">
        <v>2</v>
      </c>
      <c r="DJ18" s="27">
        <v>82</v>
      </c>
      <c r="DK18" s="27">
        <v>2</v>
      </c>
      <c r="DL18" s="27">
        <v>86</v>
      </c>
      <c r="DM18" s="27">
        <v>2</v>
      </c>
      <c r="DN18" s="27">
        <v>82</v>
      </c>
      <c r="DO18" s="27">
        <v>1.5</v>
      </c>
      <c r="DP18" s="27">
        <v>72</v>
      </c>
      <c r="DQ18" s="27">
        <v>3.5</v>
      </c>
    </row>
    <row r="19" spans="1:121" x14ac:dyDescent="0.15">
      <c r="A19" s="27">
        <v>17</v>
      </c>
      <c r="B19" s="27" t="s">
        <v>449</v>
      </c>
      <c r="C19" s="27" t="s">
        <v>727</v>
      </c>
      <c r="D19" s="27" t="s">
        <v>476</v>
      </c>
      <c r="E19" s="27">
        <f t="shared" si="0"/>
        <v>2.9249999999999998</v>
      </c>
      <c r="F19" s="27">
        <v>17</v>
      </c>
      <c r="G19" s="27">
        <f t="shared" si="1"/>
        <v>78.264792899408292</v>
      </c>
      <c r="H19" s="27">
        <v>0</v>
      </c>
      <c r="I19" s="27">
        <v>70</v>
      </c>
      <c r="J19" s="27">
        <v>1.5</v>
      </c>
      <c r="K19" s="27">
        <v>82</v>
      </c>
      <c r="L19" s="27">
        <v>2</v>
      </c>
      <c r="M19" s="27">
        <v>89</v>
      </c>
      <c r="N19" s="27">
        <v>2.5</v>
      </c>
      <c r="O19" s="27">
        <v>88</v>
      </c>
      <c r="P19" s="27">
        <v>4</v>
      </c>
      <c r="Q19" s="27">
        <v>3.8</v>
      </c>
      <c r="R19" s="27">
        <v>90</v>
      </c>
      <c r="S19" s="27">
        <v>6</v>
      </c>
      <c r="T19" s="27">
        <v>4</v>
      </c>
      <c r="U19" s="27">
        <v>77</v>
      </c>
      <c r="V19" s="27">
        <v>5</v>
      </c>
      <c r="W19" s="27">
        <v>2.7</v>
      </c>
      <c r="X19" s="27">
        <v>83</v>
      </c>
      <c r="Y19" s="27">
        <v>3</v>
      </c>
      <c r="Z19" s="27">
        <v>3.3</v>
      </c>
      <c r="AA19" s="27">
        <v>84</v>
      </c>
      <c r="AB19" s="27">
        <v>2.5</v>
      </c>
      <c r="AC19" s="27">
        <v>3.4</v>
      </c>
      <c r="AD19" s="27">
        <v>95</v>
      </c>
      <c r="AE19" s="27">
        <f t="shared" si="2"/>
        <v>4.5</v>
      </c>
      <c r="AF19" s="27">
        <v>5</v>
      </c>
      <c r="AG19" s="27">
        <v>78</v>
      </c>
      <c r="AH19" s="27">
        <f t="shared" si="3"/>
        <v>2.8</v>
      </c>
      <c r="AI19" s="27">
        <v>4</v>
      </c>
      <c r="AJ19" s="27">
        <v>88</v>
      </c>
      <c r="AK19" s="27">
        <f t="shared" si="4"/>
        <v>3.8</v>
      </c>
      <c r="AL19" s="27">
        <v>3</v>
      </c>
      <c r="AM19" s="27">
        <v>90</v>
      </c>
      <c r="AN19" s="27">
        <v>2.5</v>
      </c>
      <c r="AO19" s="27">
        <v>77</v>
      </c>
      <c r="AP19" s="27">
        <v>2</v>
      </c>
      <c r="AQ19" s="27">
        <v>87</v>
      </c>
      <c r="AR19" s="27">
        <f t="shared" si="5"/>
        <v>3.7</v>
      </c>
      <c r="AS19" s="27">
        <v>4</v>
      </c>
      <c r="AT19" s="27">
        <v>91</v>
      </c>
      <c r="AU19" s="27">
        <v>1</v>
      </c>
      <c r="AV19" s="27">
        <v>95</v>
      </c>
      <c r="AW19" s="27">
        <v>4</v>
      </c>
      <c r="AX19" s="27">
        <v>73</v>
      </c>
      <c r="AY19" s="27">
        <v>4</v>
      </c>
      <c r="AZ19" s="27">
        <v>77</v>
      </c>
      <c r="BA19" s="27">
        <v>3</v>
      </c>
      <c r="BB19" s="27">
        <v>91</v>
      </c>
      <c r="BC19" s="27">
        <f t="shared" si="6"/>
        <v>4.0999999999999996</v>
      </c>
      <c r="BD19" s="27">
        <v>2</v>
      </c>
      <c r="BE19" s="27">
        <v>89</v>
      </c>
      <c r="BF19" s="27">
        <v>2</v>
      </c>
      <c r="BG19" s="27">
        <v>75</v>
      </c>
      <c r="BH19" s="27">
        <v>3.5</v>
      </c>
      <c r="BI19" s="27">
        <v>92</v>
      </c>
      <c r="BJ19" s="27">
        <v>2</v>
      </c>
      <c r="BK19" s="27">
        <v>91</v>
      </c>
      <c r="BL19" s="27">
        <v>2.5</v>
      </c>
      <c r="BM19" s="27">
        <v>80</v>
      </c>
      <c r="BN19" s="27">
        <v>2</v>
      </c>
      <c r="BO19" s="27">
        <v>80</v>
      </c>
      <c r="BP19" s="27">
        <v>2</v>
      </c>
      <c r="BQ19" s="27">
        <v>60</v>
      </c>
      <c r="BR19" s="27">
        <f t="shared" si="7"/>
        <v>1</v>
      </c>
      <c r="BS19" s="27">
        <v>6</v>
      </c>
      <c r="BT19" s="27">
        <v>63</v>
      </c>
      <c r="BU19" s="27">
        <v>2.5</v>
      </c>
      <c r="BV19" s="27">
        <v>73</v>
      </c>
      <c r="BW19" s="27">
        <f t="shared" si="8"/>
        <v>2.2999999999999998</v>
      </c>
      <c r="BX19" s="27">
        <v>5</v>
      </c>
      <c r="BY19" s="27">
        <v>85</v>
      </c>
      <c r="BZ19" s="27">
        <v>1.5</v>
      </c>
      <c r="CA19" s="27">
        <v>81</v>
      </c>
      <c r="CB19" s="27">
        <v>2</v>
      </c>
      <c r="CC19" s="27">
        <v>83</v>
      </c>
      <c r="CD19" s="27">
        <v>3.5</v>
      </c>
      <c r="CE19" s="27">
        <v>76</v>
      </c>
      <c r="CF19" s="27">
        <v>3.5</v>
      </c>
      <c r="CG19" s="27">
        <v>74</v>
      </c>
      <c r="CH19" s="27">
        <v>2</v>
      </c>
      <c r="CI19" s="27">
        <v>88</v>
      </c>
      <c r="CJ19" s="27">
        <v>0.5</v>
      </c>
      <c r="CK19" s="27">
        <v>75</v>
      </c>
      <c r="CL19" s="27">
        <f t="shared" si="9"/>
        <v>2.5</v>
      </c>
      <c r="CM19" s="27">
        <v>5</v>
      </c>
      <c r="CN19" s="27">
        <v>68</v>
      </c>
      <c r="CO19" s="27">
        <f t="shared" si="10"/>
        <v>1.8</v>
      </c>
      <c r="CP19" s="27">
        <v>5</v>
      </c>
      <c r="CQ19" s="27">
        <v>65</v>
      </c>
      <c r="CR19" s="27">
        <v>3.5</v>
      </c>
      <c r="CS19" s="27">
        <v>65</v>
      </c>
      <c r="CT19" s="27">
        <v>2</v>
      </c>
      <c r="CU19" s="27">
        <v>79</v>
      </c>
      <c r="CV19" s="27">
        <v>3.5</v>
      </c>
      <c r="CW19" s="27">
        <v>79</v>
      </c>
      <c r="CX19" s="27">
        <v>3.5</v>
      </c>
      <c r="CY19" s="27" t="s">
        <v>454</v>
      </c>
      <c r="CZ19" s="27">
        <v>1</v>
      </c>
      <c r="DA19" s="27">
        <v>82</v>
      </c>
      <c r="DB19" s="27">
        <v>62</v>
      </c>
      <c r="DC19" s="27">
        <f t="shared" si="11"/>
        <v>1.2</v>
      </c>
      <c r="DD19" s="27">
        <v>3.6</v>
      </c>
      <c r="DE19" s="27">
        <v>69</v>
      </c>
      <c r="DF19" s="27">
        <f t="shared" si="12"/>
        <v>1.9</v>
      </c>
      <c r="DG19" s="27">
        <v>4.5</v>
      </c>
      <c r="DH19" s="27">
        <v>90</v>
      </c>
      <c r="DI19" s="27">
        <v>2</v>
      </c>
      <c r="DJ19" s="27">
        <v>89</v>
      </c>
      <c r="DK19" s="27">
        <v>2</v>
      </c>
      <c r="DL19" s="27">
        <v>93</v>
      </c>
      <c r="DM19" s="27">
        <v>2</v>
      </c>
      <c r="DN19" s="27">
        <v>84</v>
      </c>
      <c r="DO19" s="27">
        <v>1.5</v>
      </c>
      <c r="DP19" s="27">
        <v>85</v>
      </c>
      <c r="DQ19" s="27">
        <v>3.5</v>
      </c>
    </row>
    <row r="20" spans="1:121" x14ac:dyDescent="0.15">
      <c r="A20" s="27">
        <v>18</v>
      </c>
      <c r="B20" s="27" t="s">
        <v>449</v>
      </c>
      <c r="C20" s="27" t="s">
        <v>477</v>
      </c>
      <c r="D20" s="27" t="s">
        <v>478</v>
      </c>
      <c r="E20" s="27">
        <f t="shared" si="0"/>
        <v>2.9249999999999998</v>
      </c>
      <c r="F20" s="27">
        <v>18</v>
      </c>
      <c r="G20" s="27">
        <f t="shared" si="1"/>
        <v>79.829881656804744</v>
      </c>
      <c r="H20" s="27">
        <v>0</v>
      </c>
      <c r="I20" s="27">
        <v>77</v>
      </c>
      <c r="J20" s="27">
        <v>1.5</v>
      </c>
      <c r="K20" s="27">
        <v>73</v>
      </c>
      <c r="L20" s="27">
        <v>2</v>
      </c>
      <c r="M20" s="27">
        <v>89</v>
      </c>
      <c r="N20" s="27">
        <v>2.5</v>
      </c>
      <c r="O20" s="27">
        <v>79</v>
      </c>
      <c r="P20" s="27">
        <v>4</v>
      </c>
      <c r="Q20" s="27">
        <v>2.9</v>
      </c>
      <c r="R20" s="27">
        <v>80</v>
      </c>
      <c r="S20" s="27">
        <v>6</v>
      </c>
      <c r="T20" s="27">
        <v>3</v>
      </c>
      <c r="U20" s="27">
        <v>64</v>
      </c>
      <c r="V20" s="27">
        <v>5</v>
      </c>
      <c r="W20" s="27">
        <v>1.4</v>
      </c>
      <c r="X20" s="27">
        <v>78</v>
      </c>
      <c r="Y20" s="27">
        <v>3</v>
      </c>
      <c r="Z20" s="27">
        <v>2.8</v>
      </c>
      <c r="AA20" s="27">
        <v>81</v>
      </c>
      <c r="AB20" s="27">
        <v>2.5</v>
      </c>
      <c r="AC20" s="27">
        <v>3.1</v>
      </c>
      <c r="AD20" s="27">
        <v>91</v>
      </c>
      <c r="AE20" s="27">
        <f t="shared" si="2"/>
        <v>4.0999999999999996</v>
      </c>
      <c r="AF20" s="27">
        <v>5</v>
      </c>
      <c r="AG20" s="27">
        <v>79</v>
      </c>
      <c r="AH20" s="27">
        <f t="shared" si="3"/>
        <v>2.9</v>
      </c>
      <c r="AI20" s="27">
        <v>4</v>
      </c>
      <c r="AJ20" s="27">
        <v>76</v>
      </c>
      <c r="AK20" s="27">
        <f t="shared" si="4"/>
        <v>2.6</v>
      </c>
      <c r="AL20" s="27">
        <v>3</v>
      </c>
      <c r="AM20" s="27">
        <v>82</v>
      </c>
      <c r="AN20" s="27">
        <v>2.5</v>
      </c>
      <c r="AO20" s="27">
        <v>83</v>
      </c>
      <c r="AP20" s="27">
        <v>2</v>
      </c>
      <c r="AQ20" s="27">
        <v>84</v>
      </c>
      <c r="AR20" s="27">
        <f t="shared" si="5"/>
        <v>3.4</v>
      </c>
      <c r="AS20" s="27">
        <v>4</v>
      </c>
      <c r="AT20" s="27">
        <v>96</v>
      </c>
      <c r="AU20" s="27">
        <v>1</v>
      </c>
      <c r="AV20" s="27">
        <v>82</v>
      </c>
      <c r="AW20" s="27">
        <v>4</v>
      </c>
      <c r="AX20" s="27">
        <v>74</v>
      </c>
      <c r="AY20" s="27">
        <v>4</v>
      </c>
      <c r="AZ20" s="27">
        <v>77</v>
      </c>
      <c r="BA20" s="27">
        <v>3</v>
      </c>
      <c r="BB20" s="27">
        <v>74</v>
      </c>
      <c r="BC20" s="27">
        <f t="shared" si="6"/>
        <v>2.4</v>
      </c>
      <c r="BD20" s="27">
        <v>2</v>
      </c>
      <c r="BE20" s="27">
        <v>91</v>
      </c>
      <c r="BF20" s="27">
        <v>2</v>
      </c>
      <c r="BG20" s="27">
        <v>73</v>
      </c>
      <c r="BH20" s="27">
        <v>3.5</v>
      </c>
      <c r="BI20" s="27">
        <v>87</v>
      </c>
      <c r="BJ20" s="27">
        <v>2</v>
      </c>
      <c r="BK20" s="27">
        <v>90</v>
      </c>
      <c r="BL20" s="27">
        <v>2.5</v>
      </c>
      <c r="BM20" s="27">
        <v>93</v>
      </c>
      <c r="BN20" s="27">
        <v>2</v>
      </c>
      <c r="BO20" s="27">
        <v>83</v>
      </c>
      <c r="BP20" s="27">
        <v>2</v>
      </c>
      <c r="BQ20" s="27">
        <v>76</v>
      </c>
      <c r="BR20" s="27">
        <f t="shared" si="7"/>
        <v>2.6</v>
      </c>
      <c r="BS20" s="27">
        <v>6</v>
      </c>
      <c r="BT20" s="27">
        <v>73</v>
      </c>
      <c r="BU20" s="27">
        <v>2.5</v>
      </c>
      <c r="BV20" s="27">
        <v>89</v>
      </c>
      <c r="BW20" s="27">
        <f t="shared" si="8"/>
        <v>3.9</v>
      </c>
      <c r="BX20" s="27">
        <v>5</v>
      </c>
      <c r="BY20" s="27">
        <v>91</v>
      </c>
      <c r="BZ20" s="27">
        <v>1.5</v>
      </c>
      <c r="CA20" s="27">
        <v>64</v>
      </c>
      <c r="CB20" s="27">
        <v>2</v>
      </c>
      <c r="CC20" s="27">
        <v>70</v>
      </c>
      <c r="CD20" s="27">
        <v>3.5</v>
      </c>
      <c r="CE20" s="27">
        <v>83</v>
      </c>
      <c r="CF20" s="27">
        <v>3.5</v>
      </c>
      <c r="CG20" s="27">
        <v>88</v>
      </c>
      <c r="CH20" s="27">
        <v>2</v>
      </c>
      <c r="CI20" s="27">
        <v>86</v>
      </c>
      <c r="CJ20" s="27">
        <v>0.5</v>
      </c>
      <c r="CK20" s="27">
        <v>90</v>
      </c>
      <c r="CL20" s="27">
        <f t="shared" si="9"/>
        <v>4</v>
      </c>
      <c r="CM20" s="27">
        <v>5</v>
      </c>
      <c r="CN20" s="27">
        <v>85</v>
      </c>
      <c r="CO20" s="27">
        <f t="shared" si="10"/>
        <v>3.5</v>
      </c>
      <c r="CP20" s="27">
        <v>5</v>
      </c>
      <c r="CQ20" s="27">
        <v>74</v>
      </c>
      <c r="CR20" s="27">
        <v>3.5</v>
      </c>
      <c r="CS20" s="27">
        <v>78</v>
      </c>
      <c r="CT20" s="27">
        <v>2</v>
      </c>
      <c r="CU20" s="27">
        <v>87</v>
      </c>
      <c r="CV20" s="27">
        <v>3.5</v>
      </c>
      <c r="CW20" s="27">
        <v>71</v>
      </c>
      <c r="CX20" s="27">
        <v>3.5</v>
      </c>
      <c r="CY20" s="27" t="s">
        <v>452</v>
      </c>
      <c r="CZ20" s="27">
        <v>1</v>
      </c>
      <c r="DA20" s="27">
        <v>93</v>
      </c>
      <c r="DB20" s="27">
        <v>60</v>
      </c>
      <c r="DC20" s="27">
        <f t="shared" si="11"/>
        <v>1</v>
      </c>
      <c r="DD20" s="27">
        <v>3.6</v>
      </c>
      <c r="DE20" s="27">
        <v>82</v>
      </c>
      <c r="DF20" s="27">
        <f t="shared" si="12"/>
        <v>3.2</v>
      </c>
      <c r="DG20" s="27">
        <v>4.5</v>
      </c>
      <c r="DH20" s="27">
        <v>90</v>
      </c>
      <c r="DI20" s="27">
        <v>2</v>
      </c>
      <c r="DJ20" s="27">
        <v>86</v>
      </c>
      <c r="DK20" s="27">
        <v>2</v>
      </c>
      <c r="DL20" s="27">
        <v>82</v>
      </c>
      <c r="DM20" s="27">
        <v>2</v>
      </c>
      <c r="DN20" s="27">
        <v>88</v>
      </c>
      <c r="DO20" s="27">
        <v>1.5</v>
      </c>
      <c r="DP20" s="27">
        <v>71</v>
      </c>
      <c r="DQ20" s="27">
        <v>3.5</v>
      </c>
    </row>
    <row r="21" spans="1:121" x14ac:dyDescent="0.15">
      <c r="A21" s="27">
        <v>19</v>
      </c>
      <c r="B21" s="27" t="s">
        <v>449</v>
      </c>
      <c r="C21" s="27" t="s">
        <v>728</v>
      </c>
      <c r="D21" s="27" t="s">
        <v>479</v>
      </c>
      <c r="E21" s="27">
        <f t="shared" si="0"/>
        <v>2.8499999999999996</v>
      </c>
      <c r="F21" s="27">
        <v>19</v>
      </c>
      <c r="G21" s="27">
        <f t="shared" si="1"/>
        <v>77.779585798816569</v>
      </c>
      <c r="H21" s="27">
        <v>0</v>
      </c>
      <c r="I21" s="27">
        <v>70</v>
      </c>
      <c r="J21" s="27">
        <v>1.5</v>
      </c>
      <c r="K21" s="27">
        <v>67</v>
      </c>
      <c r="L21" s="27">
        <v>2</v>
      </c>
      <c r="M21" s="27">
        <v>94</v>
      </c>
      <c r="N21" s="27">
        <v>2.5</v>
      </c>
      <c r="O21" s="27">
        <v>90</v>
      </c>
      <c r="P21" s="27">
        <v>4</v>
      </c>
      <c r="Q21" s="27">
        <v>4</v>
      </c>
      <c r="R21" s="27">
        <v>85</v>
      </c>
      <c r="S21" s="27">
        <v>6</v>
      </c>
      <c r="T21" s="27">
        <v>3.5</v>
      </c>
      <c r="U21" s="27">
        <v>74</v>
      </c>
      <c r="V21" s="27">
        <v>5</v>
      </c>
      <c r="W21" s="27">
        <v>2.4</v>
      </c>
      <c r="X21" s="27">
        <v>78</v>
      </c>
      <c r="Y21" s="27">
        <v>3</v>
      </c>
      <c r="Z21" s="27">
        <v>2.8</v>
      </c>
      <c r="AA21" s="27">
        <v>90</v>
      </c>
      <c r="AB21" s="27">
        <v>2.5</v>
      </c>
      <c r="AC21" s="27">
        <v>4</v>
      </c>
      <c r="AD21" s="27">
        <v>77</v>
      </c>
      <c r="AE21" s="27">
        <f t="shared" si="2"/>
        <v>2.7</v>
      </c>
      <c r="AF21" s="27">
        <v>5</v>
      </c>
      <c r="AG21" s="27">
        <v>82</v>
      </c>
      <c r="AH21" s="27">
        <f t="shared" si="3"/>
        <v>3.2</v>
      </c>
      <c r="AI21" s="27">
        <v>4</v>
      </c>
      <c r="AJ21" s="27">
        <v>81</v>
      </c>
      <c r="AK21" s="27">
        <f t="shared" si="4"/>
        <v>3.1</v>
      </c>
      <c r="AL21" s="27">
        <v>3</v>
      </c>
      <c r="AM21" s="27">
        <v>80</v>
      </c>
      <c r="AN21" s="27">
        <v>2.5</v>
      </c>
      <c r="AO21" s="27">
        <v>77</v>
      </c>
      <c r="AP21" s="27">
        <v>2</v>
      </c>
      <c r="AQ21" s="27">
        <v>82</v>
      </c>
      <c r="AR21" s="27">
        <f t="shared" si="5"/>
        <v>3.2</v>
      </c>
      <c r="AS21" s="27">
        <v>4</v>
      </c>
      <c r="AT21" s="27">
        <v>76</v>
      </c>
      <c r="AU21" s="27">
        <v>1</v>
      </c>
      <c r="AV21" s="27">
        <v>84</v>
      </c>
      <c r="AW21" s="27">
        <v>4</v>
      </c>
      <c r="AX21" s="27">
        <v>74</v>
      </c>
      <c r="AY21" s="27">
        <v>4</v>
      </c>
      <c r="AZ21" s="27">
        <v>64</v>
      </c>
      <c r="BA21" s="27">
        <v>3</v>
      </c>
      <c r="BB21" s="27">
        <v>83</v>
      </c>
      <c r="BC21" s="27">
        <f t="shared" si="6"/>
        <v>3.3</v>
      </c>
      <c r="BD21" s="27">
        <v>2</v>
      </c>
      <c r="BE21" s="27">
        <v>86</v>
      </c>
      <c r="BF21" s="27">
        <v>2</v>
      </c>
      <c r="BG21" s="27">
        <v>72</v>
      </c>
      <c r="BH21" s="27">
        <v>3.5</v>
      </c>
      <c r="BI21" s="27">
        <v>88</v>
      </c>
      <c r="BJ21" s="27">
        <v>2</v>
      </c>
      <c r="BK21" s="27">
        <v>80</v>
      </c>
      <c r="BL21" s="27">
        <v>2.5</v>
      </c>
      <c r="BM21" s="27">
        <v>89</v>
      </c>
      <c r="BN21" s="27">
        <v>2</v>
      </c>
      <c r="BO21" s="27">
        <v>74</v>
      </c>
      <c r="BP21" s="27">
        <v>2</v>
      </c>
      <c r="BQ21" s="27">
        <v>75</v>
      </c>
      <c r="BR21" s="27">
        <f t="shared" si="7"/>
        <v>2.5</v>
      </c>
      <c r="BS21" s="27">
        <v>6</v>
      </c>
      <c r="BT21" s="27">
        <v>63</v>
      </c>
      <c r="BU21" s="27">
        <v>2.5</v>
      </c>
      <c r="BV21" s="27">
        <v>80</v>
      </c>
      <c r="BW21" s="27">
        <f t="shared" si="8"/>
        <v>3</v>
      </c>
      <c r="BX21" s="27">
        <v>5</v>
      </c>
      <c r="BY21" s="27">
        <v>83</v>
      </c>
      <c r="BZ21" s="27">
        <v>1.5</v>
      </c>
      <c r="CA21" s="27">
        <v>72</v>
      </c>
      <c r="CB21" s="27">
        <v>2</v>
      </c>
      <c r="CC21" s="27">
        <v>77</v>
      </c>
      <c r="CD21" s="27">
        <v>3.5</v>
      </c>
      <c r="CE21" s="27">
        <v>77</v>
      </c>
      <c r="CF21" s="27">
        <v>3.5</v>
      </c>
      <c r="CG21" s="27">
        <v>92</v>
      </c>
      <c r="CH21" s="27">
        <v>2</v>
      </c>
      <c r="CI21" s="27">
        <v>95</v>
      </c>
      <c r="CJ21" s="27">
        <v>0.5</v>
      </c>
      <c r="CK21" s="27">
        <v>63</v>
      </c>
      <c r="CL21" s="27">
        <f t="shared" si="9"/>
        <v>1.3</v>
      </c>
      <c r="CM21" s="27">
        <v>5</v>
      </c>
      <c r="CN21" s="27">
        <v>77</v>
      </c>
      <c r="CO21" s="27">
        <f t="shared" si="10"/>
        <v>2.7</v>
      </c>
      <c r="CP21" s="27">
        <v>5</v>
      </c>
      <c r="CQ21" s="27">
        <v>67</v>
      </c>
      <c r="CR21" s="27">
        <v>3.5</v>
      </c>
      <c r="CS21" s="27">
        <v>75</v>
      </c>
      <c r="CT21" s="27">
        <v>2</v>
      </c>
      <c r="CU21" s="27">
        <v>86</v>
      </c>
      <c r="CV21" s="27">
        <v>3.5</v>
      </c>
      <c r="CW21" s="27">
        <v>69</v>
      </c>
      <c r="CX21" s="27">
        <v>3.5</v>
      </c>
      <c r="CY21" s="27" t="s">
        <v>452</v>
      </c>
      <c r="CZ21" s="27">
        <v>1</v>
      </c>
      <c r="DA21" s="27" t="s">
        <v>452</v>
      </c>
      <c r="DB21" s="27">
        <v>74</v>
      </c>
      <c r="DC21" s="27">
        <f t="shared" si="11"/>
        <v>2.4</v>
      </c>
      <c r="DD21" s="27">
        <v>3.6</v>
      </c>
      <c r="DE21" s="27">
        <v>65</v>
      </c>
      <c r="DF21" s="27">
        <f t="shared" si="12"/>
        <v>1.5</v>
      </c>
      <c r="DG21" s="27">
        <v>4.5</v>
      </c>
      <c r="DH21" s="27">
        <v>83</v>
      </c>
      <c r="DI21" s="27">
        <v>2</v>
      </c>
      <c r="DJ21" s="27">
        <v>88</v>
      </c>
      <c r="DK21" s="27">
        <v>2</v>
      </c>
      <c r="DL21" s="27">
        <v>90</v>
      </c>
      <c r="DM21" s="27">
        <v>2</v>
      </c>
      <c r="DN21" s="27">
        <v>89</v>
      </c>
      <c r="DO21" s="27">
        <v>1.5</v>
      </c>
      <c r="DP21" s="27">
        <v>70</v>
      </c>
      <c r="DQ21" s="27">
        <v>3.5</v>
      </c>
    </row>
    <row r="22" spans="1:121" x14ac:dyDescent="0.15">
      <c r="A22" s="27">
        <v>20</v>
      </c>
      <c r="B22" s="27" t="s">
        <v>449</v>
      </c>
      <c r="C22" s="27" t="s">
        <v>729</v>
      </c>
      <c r="D22" s="27" t="s">
        <v>480</v>
      </c>
      <c r="E22" s="27">
        <f t="shared" si="0"/>
        <v>2.8000000000000007</v>
      </c>
      <c r="F22" s="27">
        <v>20</v>
      </c>
      <c r="G22" s="27">
        <f t="shared" si="1"/>
        <v>77.634615384615401</v>
      </c>
      <c r="H22" s="27">
        <v>5</v>
      </c>
      <c r="I22" s="27">
        <v>74</v>
      </c>
      <c r="J22" s="27">
        <v>1.5</v>
      </c>
      <c r="K22" s="27">
        <v>76</v>
      </c>
      <c r="L22" s="27">
        <v>2</v>
      </c>
      <c r="M22" s="27">
        <v>89</v>
      </c>
      <c r="N22" s="27">
        <v>2.5</v>
      </c>
      <c r="O22" s="27">
        <v>76</v>
      </c>
      <c r="P22" s="27">
        <v>4</v>
      </c>
      <c r="Q22" s="27">
        <v>2.6</v>
      </c>
      <c r="R22" s="27">
        <v>87</v>
      </c>
      <c r="S22" s="27">
        <v>6</v>
      </c>
      <c r="T22" s="27">
        <v>3.7</v>
      </c>
      <c r="U22" s="27">
        <v>44</v>
      </c>
      <c r="V22" s="27">
        <v>5</v>
      </c>
      <c r="W22" s="27">
        <v>0</v>
      </c>
      <c r="X22" s="27">
        <v>78</v>
      </c>
      <c r="Y22" s="27">
        <v>3</v>
      </c>
      <c r="Z22" s="27">
        <v>2.8</v>
      </c>
      <c r="AA22" s="27">
        <v>82</v>
      </c>
      <c r="AB22" s="27">
        <v>2.5</v>
      </c>
      <c r="AC22" s="27">
        <v>3.2</v>
      </c>
      <c r="AD22" s="27">
        <v>98</v>
      </c>
      <c r="AE22" s="27">
        <f t="shared" si="2"/>
        <v>4.8</v>
      </c>
      <c r="AF22" s="27">
        <v>5</v>
      </c>
      <c r="AG22" s="27">
        <v>68</v>
      </c>
      <c r="AH22" s="27">
        <f t="shared" si="3"/>
        <v>1.8</v>
      </c>
      <c r="AI22" s="27">
        <v>4</v>
      </c>
      <c r="AJ22" s="27">
        <v>75</v>
      </c>
      <c r="AK22" s="27">
        <f t="shared" si="4"/>
        <v>2.5</v>
      </c>
      <c r="AL22" s="27">
        <v>3</v>
      </c>
      <c r="AM22" s="27">
        <v>74</v>
      </c>
      <c r="AN22" s="27">
        <v>2.5</v>
      </c>
      <c r="AO22" s="27">
        <v>83</v>
      </c>
      <c r="AP22" s="27">
        <v>2</v>
      </c>
      <c r="AQ22" s="27">
        <v>87</v>
      </c>
      <c r="AR22" s="27">
        <f t="shared" si="5"/>
        <v>3.7</v>
      </c>
      <c r="AS22" s="27">
        <v>4</v>
      </c>
      <c r="AT22" s="27">
        <v>94</v>
      </c>
      <c r="AU22" s="27">
        <v>1</v>
      </c>
      <c r="AV22" s="27">
        <v>79</v>
      </c>
      <c r="AW22" s="27">
        <v>4</v>
      </c>
      <c r="AX22" s="27">
        <v>67</v>
      </c>
      <c r="AY22" s="27">
        <v>4</v>
      </c>
      <c r="AZ22" s="27">
        <v>78</v>
      </c>
      <c r="BA22" s="27">
        <v>3</v>
      </c>
      <c r="BB22" s="27">
        <v>86</v>
      </c>
      <c r="BC22" s="27">
        <f t="shared" si="6"/>
        <v>3.6</v>
      </c>
      <c r="BD22" s="27">
        <v>2</v>
      </c>
      <c r="BE22" s="27">
        <v>87</v>
      </c>
      <c r="BF22" s="27">
        <v>2</v>
      </c>
      <c r="BG22" s="27">
        <v>60</v>
      </c>
      <c r="BH22" s="27">
        <v>3.5</v>
      </c>
      <c r="BI22" s="27">
        <v>86</v>
      </c>
      <c r="BJ22" s="27">
        <v>2</v>
      </c>
      <c r="BK22" s="27">
        <v>75</v>
      </c>
      <c r="BL22" s="27">
        <v>2.5</v>
      </c>
      <c r="BM22" s="27">
        <v>86</v>
      </c>
      <c r="BN22" s="27">
        <v>2</v>
      </c>
      <c r="BO22" s="27">
        <v>82</v>
      </c>
      <c r="BP22" s="27">
        <v>2</v>
      </c>
      <c r="BQ22" s="27">
        <v>70</v>
      </c>
      <c r="BR22" s="27">
        <f t="shared" si="7"/>
        <v>2</v>
      </c>
      <c r="BS22" s="27">
        <v>6</v>
      </c>
      <c r="BT22" s="27">
        <v>67</v>
      </c>
      <c r="BU22" s="27">
        <v>2.5</v>
      </c>
      <c r="BV22" s="27">
        <v>86</v>
      </c>
      <c r="BW22" s="27">
        <f t="shared" si="8"/>
        <v>3.6</v>
      </c>
      <c r="BX22" s="27">
        <v>5</v>
      </c>
      <c r="BY22" s="27">
        <v>90</v>
      </c>
      <c r="BZ22" s="27">
        <v>1.5</v>
      </c>
      <c r="CA22" s="27">
        <v>72</v>
      </c>
      <c r="CB22" s="27">
        <v>2</v>
      </c>
      <c r="CC22" s="27">
        <v>73</v>
      </c>
      <c r="CD22" s="27">
        <v>3.5</v>
      </c>
      <c r="CE22" s="27">
        <v>91</v>
      </c>
      <c r="CF22" s="27">
        <v>3.5</v>
      </c>
      <c r="CG22" s="27">
        <v>91</v>
      </c>
      <c r="CH22" s="27">
        <v>2</v>
      </c>
      <c r="CI22" s="27">
        <v>86</v>
      </c>
      <c r="CJ22" s="27">
        <v>0.5</v>
      </c>
      <c r="CK22" s="27">
        <v>89</v>
      </c>
      <c r="CL22" s="27">
        <f t="shared" si="9"/>
        <v>3.9</v>
      </c>
      <c r="CM22" s="27">
        <v>5</v>
      </c>
      <c r="CN22" s="27">
        <v>88</v>
      </c>
      <c r="CO22" s="27">
        <f t="shared" si="10"/>
        <v>3.8</v>
      </c>
      <c r="CP22" s="27">
        <v>5</v>
      </c>
      <c r="CQ22" s="27">
        <v>67</v>
      </c>
      <c r="CR22" s="27">
        <v>3.5</v>
      </c>
      <c r="CS22" s="27">
        <v>63</v>
      </c>
      <c r="CT22" s="27">
        <v>2</v>
      </c>
      <c r="CU22" s="27">
        <v>78</v>
      </c>
      <c r="CV22" s="27">
        <v>3.5</v>
      </c>
      <c r="CW22" s="27">
        <v>73</v>
      </c>
      <c r="CX22" s="27">
        <v>3.5</v>
      </c>
      <c r="CY22" s="27" t="s">
        <v>454</v>
      </c>
      <c r="CZ22" s="27">
        <v>1</v>
      </c>
      <c r="DA22" s="27">
        <v>86</v>
      </c>
      <c r="DB22" s="27">
        <v>61</v>
      </c>
      <c r="DC22" s="27">
        <f t="shared" si="11"/>
        <v>1.1000000000000001</v>
      </c>
      <c r="DD22" s="27">
        <v>3.6</v>
      </c>
      <c r="DE22" s="27">
        <v>67</v>
      </c>
      <c r="DF22" s="27">
        <f t="shared" si="12"/>
        <v>1.7</v>
      </c>
      <c r="DG22" s="27">
        <v>4.5</v>
      </c>
      <c r="DH22" s="27">
        <v>82</v>
      </c>
      <c r="DI22" s="27">
        <v>2</v>
      </c>
      <c r="DJ22" s="27">
        <v>83</v>
      </c>
      <c r="DK22" s="27">
        <v>2</v>
      </c>
      <c r="DL22" s="27">
        <v>94</v>
      </c>
      <c r="DM22" s="27">
        <v>2</v>
      </c>
      <c r="DN22" s="27">
        <v>89</v>
      </c>
      <c r="DO22" s="27">
        <v>1.5</v>
      </c>
      <c r="DP22" s="27">
        <v>73</v>
      </c>
      <c r="DQ22" s="27">
        <v>3.5</v>
      </c>
    </row>
    <row r="23" spans="1:121" x14ac:dyDescent="0.15">
      <c r="A23" s="27">
        <v>21</v>
      </c>
      <c r="B23" s="27" t="s">
        <v>449</v>
      </c>
      <c r="C23" s="27" t="s">
        <v>730</v>
      </c>
      <c r="D23" s="27" t="s">
        <v>481</v>
      </c>
      <c r="E23" s="27">
        <f t="shared" si="0"/>
        <v>2.7812500000000004</v>
      </c>
      <c r="F23" s="27">
        <v>21</v>
      </c>
      <c r="G23" s="27">
        <f t="shared" si="1"/>
        <v>76.698224852071021</v>
      </c>
      <c r="H23" s="27">
        <v>0</v>
      </c>
      <c r="I23" s="27">
        <v>63</v>
      </c>
      <c r="J23" s="27">
        <v>1.5</v>
      </c>
      <c r="K23" s="27">
        <v>74</v>
      </c>
      <c r="L23" s="27">
        <v>2</v>
      </c>
      <c r="M23" s="27">
        <v>87</v>
      </c>
      <c r="N23" s="27">
        <v>2.5</v>
      </c>
      <c r="O23" s="27">
        <v>89</v>
      </c>
      <c r="P23" s="27">
        <v>4</v>
      </c>
      <c r="Q23" s="27">
        <v>3.9</v>
      </c>
      <c r="R23" s="27">
        <v>77</v>
      </c>
      <c r="S23" s="27">
        <v>6</v>
      </c>
      <c r="T23" s="27">
        <v>2.7</v>
      </c>
      <c r="U23" s="27">
        <v>68</v>
      </c>
      <c r="V23" s="27">
        <v>5</v>
      </c>
      <c r="W23" s="27">
        <v>1.8</v>
      </c>
      <c r="X23" s="27">
        <v>75</v>
      </c>
      <c r="Y23" s="27">
        <v>3</v>
      </c>
      <c r="Z23" s="27">
        <v>2.5</v>
      </c>
      <c r="AA23" s="27">
        <v>82</v>
      </c>
      <c r="AB23" s="27">
        <v>2.5</v>
      </c>
      <c r="AC23" s="27">
        <v>3.2</v>
      </c>
      <c r="AD23" s="27">
        <v>75</v>
      </c>
      <c r="AE23" s="27">
        <f t="shared" si="2"/>
        <v>2.5</v>
      </c>
      <c r="AF23" s="27">
        <v>5</v>
      </c>
      <c r="AG23" s="27">
        <v>89</v>
      </c>
      <c r="AH23" s="27">
        <f t="shared" si="3"/>
        <v>3.9</v>
      </c>
      <c r="AI23" s="27">
        <v>4</v>
      </c>
      <c r="AJ23" s="27">
        <v>87</v>
      </c>
      <c r="AK23" s="27">
        <f t="shared" si="4"/>
        <v>3.7</v>
      </c>
      <c r="AL23" s="27">
        <v>3</v>
      </c>
      <c r="AM23" s="27">
        <v>73</v>
      </c>
      <c r="AN23" s="27">
        <v>2.5</v>
      </c>
      <c r="AO23" s="27">
        <v>81</v>
      </c>
      <c r="AP23" s="27">
        <v>2</v>
      </c>
      <c r="AQ23" s="27">
        <v>76</v>
      </c>
      <c r="AR23" s="27">
        <f t="shared" si="5"/>
        <v>2.6</v>
      </c>
      <c r="AS23" s="27">
        <v>4</v>
      </c>
      <c r="AT23" s="27">
        <v>81</v>
      </c>
      <c r="AU23" s="27">
        <v>1</v>
      </c>
      <c r="AV23" s="27">
        <v>75</v>
      </c>
      <c r="AW23" s="27">
        <v>4</v>
      </c>
      <c r="AX23" s="27">
        <v>78</v>
      </c>
      <c r="AY23" s="27">
        <v>4</v>
      </c>
      <c r="AZ23" s="27">
        <v>77</v>
      </c>
      <c r="BA23" s="27">
        <v>3</v>
      </c>
      <c r="BB23" s="27">
        <v>81</v>
      </c>
      <c r="BC23" s="27">
        <f t="shared" si="6"/>
        <v>3.1</v>
      </c>
      <c r="BD23" s="27">
        <v>2</v>
      </c>
      <c r="BE23" s="27">
        <v>86</v>
      </c>
      <c r="BF23" s="27">
        <v>2</v>
      </c>
      <c r="BG23" s="27">
        <v>78</v>
      </c>
      <c r="BH23" s="27">
        <v>3.5</v>
      </c>
      <c r="BI23" s="27">
        <v>89</v>
      </c>
      <c r="BJ23" s="27">
        <v>2</v>
      </c>
      <c r="BK23" s="27">
        <v>74</v>
      </c>
      <c r="BL23" s="27">
        <v>2.5</v>
      </c>
      <c r="BM23" s="27">
        <v>96</v>
      </c>
      <c r="BN23" s="27">
        <v>2</v>
      </c>
      <c r="BO23" s="27">
        <v>82</v>
      </c>
      <c r="BP23" s="27">
        <v>2</v>
      </c>
      <c r="BQ23" s="27">
        <v>71</v>
      </c>
      <c r="BR23" s="27">
        <f t="shared" si="7"/>
        <v>2.1</v>
      </c>
      <c r="BS23" s="27">
        <v>6</v>
      </c>
      <c r="BT23" s="27">
        <v>61</v>
      </c>
      <c r="BU23" s="27">
        <v>2.5</v>
      </c>
      <c r="BV23" s="27">
        <v>69</v>
      </c>
      <c r="BW23" s="27">
        <f t="shared" si="8"/>
        <v>1.9</v>
      </c>
      <c r="BX23" s="27">
        <v>5</v>
      </c>
      <c r="BY23" s="27">
        <v>78</v>
      </c>
      <c r="BZ23" s="27">
        <v>1.5</v>
      </c>
      <c r="CA23" s="27">
        <v>78</v>
      </c>
      <c r="CB23" s="27">
        <v>2</v>
      </c>
      <c r="CC23" s="27">
        <v>75</v>
      </c>
      <c r="CD23" s="27">
        <v>3.5</v>
      </c>
      <c r="CE23" s="27">
        <v>69</v>
      </c>
      <c r="CF23" s="27">
        <v>3.5</v>
      </c>
      <c r="CG23" s="27">
        <v>92</v>
      </c>
      <c r="CH23" s="27">
        <v>2</v>
      </c>
      <c r="CI23" s="27">
        <v>84</v>
      </c>
      <c r="CJ23" s="27">
        <v>0.5</v>
      </c>
      <c r="CK23" s="27">
        <v>61</v>
      </c>
      <c r="CL23" s="27">
        <f t="shared" si="9"/>
        <v>1.1000000000000001</v>
      </c>
      <c r="CM23" s="27">
        <v>5</v>
      </c>
      <c r="CN23" s="27">
        <v>79</v>
      </c>
      <c r="CO23" s="27">
        <f t="shared" si="10"/>
        <v>2.9</v>
      </c>
      <c r="CP23" s="27">
        <v>5</v>
      </c>
      <c r="CQ23" s="27">
        <v>72</v>
      </c>
      <c r="CR23" s="27">
        <v>3.5</v>
      </c>
      <c r="CS23" s="27">
        <v>71</v>
      </c>
      <c r="CT23" s="27">
        <v>2</v>
      </c>
      <c r="CU23" s="27">
        <v>77</v>
      </c>
      <c r="CV23" s="27">
        <v>3.5</v>
      </c>
      <c r="CW23" s="27">
        <v>79</v>
      </c>
      <c r="CX23" s="27">
        <v>3.5</v>
      </c>
      <c r="CY23" s="27" t="s">
        <v>452</v>
      </c>
      <c r="CZ23" s="27">
        <v>1</v>
      </c>
      <c r="DA23" s="27">
        <v>98</v>
      </c>
      <c r="DB23" s="27">
        <v>88</v>
      </c>
      <c r="DC23" s="27">
        <f t="shared" si="11"/>
        <v>3.8</v>
      </c>
      <c r="DD23" s="27">
        <v>3.6</v>
      </c>
      <c r="DE23" s="27">
        <v>78</v>
      </c>
      <c r="DF23" s="27">
        <f t="shared" si="12"/>
        <v>2.8</v>
      </c>
      <c r="DG23" s="27">
        <v>4.5</v>
      </c>
      <c r="DH23" s="27">
        <v>82</v>
      </c>
      <c r="DI23" s="27">
        <v>2</v>
      </c>
      <c r="DJ23" s="27">
        <v>83</v>
      </c>
      <c r="DK23" s="27">
        <v>2</v>
      </c>
      <c r="DL23" s="27">
        <v>82</v>
      </c>
      <c r="DM23" s="27">
        <v>2</v>
      </c>
      <c r="DN23" s="27">
        <v>72</v>
      </c>
      <c r="DO23" s="27">
        <v>1.5</v>
      </c>
      <c r="DP23" s="27">
        <v>76</v>
      </c>
      <c r="DQ23" s="27">
        <v>3.5</v>
      </c>
    </row>
    <row r="24" spans="1:121" x14ac:dyDescent="0.15">
      <c r="A24" s="27">
        <v>22</v>
      </c>
      <c r="B24" s="27" t="s">
        <v>449</v>
      </c>
      <c r="C24" s="27" t="s">
        <v>731</v>
      </c>
      <c r="D24" s="27" t="s">
        <v>482</v>
      </c>
      <c r="E24" s="27">
        <f t="shared" si="0"/>
        <v>2.6750000000000007</v>
      </c>
      <c r="F24" s="27">
        <v>22</v>
      </c>
      <c r="G24" s="27">
        <f t="shared" si="1"/>
        <v>76.078402366863912</v>
      </c>
      <c r="H24" s="27">
        <v>0</v>
      </c>
      <c r="I24" s="27">
        <v>70</v>
      </c>
      <c r="J24" s="27">
        <v>1.5</v>
      </c>
      <c r="K24" s="27">
        <v>75</v>
      </c>
      <c r="L24" s="27">
        <v>2</v>
      </c>
      <c r="M24" s="27">
        <v>89</v>
      </c>
      <c r="N24" s="27">
        <v>2.5</v>
      </c>
      <c r="O24" s="27">
        <v>84</v>
      </c>
      <c r="P24" s="27">
        <v>4</v>
      </c>
      <c r="Q24" s="27">
        <v>3.4</v>
      </c>
      <c r="R24" s="27">
        <v>67</v>
      </c>
      <c r="S24" s="27">
        <v>6</v>
      </c>
      <c r="T24" s="27">
        <v>1.7</v>
      </c>
      <c r="U24" s="27">
        <v>71</v>
      </c>
      <c r="V24" s="27">
        <v>5</v>
      </c>
      <c r="W24" s="27">
        <v>2.1</v>
      </c>
      <c r="X24" s="27">
        <v>76</v>
      </c>
      <c r="Y24" s="27">
        <v>3</v>
      </c>
      <c r="Z24" s="27">
        <v>2.6</v>
      </c>
      <c r="AA24" s="27">
        <v>87</v>
      </c>
      <c r="AB24" s="27">
        <v>2.5</v>
      </c>
      <c r="AC24" s="27">
        <v>3.7</v>
      </c>
      <c r="AD24" s="27">
        <v>94</v>
      </c>
      <c r="AE24" s="27">
        <f t="shared" si="2"/>
        <v>4.4000000000000004</v>
      </c>
      <c r="AF24" s="27">
        <v>5</v>
      </c>
      <c r="AG24" s="27">
        <v>79</v>
      </c>
      <c r="AH24" s="27">
        <f t="shared" si="3"/>
        <v>2.9</v>
      </c>
      <c r="AI24" s="27">
        <v>4</v>
      </c>
      <c r="AJ24" s="27">
        <v>84</v>
      </c>
      <c r="AK24" s="27">
        <f t="shared" si="4"/>
        <v>3.4</v>
      </c>
      <c r="AL24" s="27">
        <v>3</v>
      </c>
      <c r="AM24" s="27">
        <v>72</v>
      </c>
      <c r="AN24" s="27">
        <v>2.5</v>
      </c>
      <c r="AO24" s="27">
        <v>84</v>
      </c>
      <c r="AP24" s="27">
        <v>2</v>
      </c>
      <c r="AQ24" s="27">
        <v>86</v>
      </c>
      <c r="AR24" s="27">
        <f t="shared" si="5"/>
        <v>3.6</v>
      </c>
      <c r="AS24" s="27">
        <v>4</v>
      </c>
      <c r="AT24" s="27">
        <v>87</v>
      </c>
      <c r="AU24" s="27">
        <v>1</v>
      </c>
      <c r="AV24" s="27">
        <v>90</v>
      </c>
      <c r="AW24" s="27">
        <v>4</v>
      </c>
      <c r="AX24" s="27">
        <v>68</v>
      </c>
      <c r="AY24" s="27">
        <v>4</v>
      </c>
      <c r="AZ24" s="27">
        <v>70</v>
      </c>
      <c r="BA24" s="27">
        <v>3</v>
      </c>
      <c r="BB24" s="27">
        <v>76</v>
      </c>
      <c r="BC24" s="27">
        <f t="shared" si="6"/>
        <v>2.6</v>
      </c>
      <c r="BD24" s="27">
        <v>2</v>
      </c>
      <c r="BE24" s="27">
        <v>88</v>
      </c>
      <c r="BF24" s="27">
        <v>2</v>
      </c>
      <c r="BG24" s="27">
        <v>72</v>
      </c>
      <c r="BH24" s="27">
        <v>3.5</v>
      </c>
      <c r="BI24" s="27">
        <v>84</v>
      </c>
      <c r="BJ24" s="27">
        <v>2</v>
      </c>
      <c r="BK24" s="27">
        <v>72</v>
      </c>
      <c r="BL24" s="27">
        <v>2.5</v>
      </c>
      <c r="BM24" s="27">
        <v>82</v>
      </c>
      <c r="BN24" s="27">
        <v>2</v>
      </c>
      <c r="BO24" s="27">
        <v>66</v>
      </c>
      <c r="BP24" s="27">
        <v>2</v>
      </c>
      <c r="BQ24" s="27">
        <v>76</v>
      </c>
      <c r="BR24" s="27">
        <f t="shared" si="7"/>
        <v>2.6</v>
      </c>
      <c r="BS24" s="27">
        <v>6</v>
      </c>
      <c r="BT24" s="27">
        <v>60</v>
      </c>
      <c r="BU24" s="27">
        <v>2.5</v>
      </c>
      <c r="BV24" s="27">
        <v>67</v>
      </c>
      <c r="BW24" s="27">
        <f t="shared" si="8"/>
        <v>1.7</v>
      </c>
      <c r="BX24" s="27">
        <v>5</v>
      </c>
      <c r="BY24" s="27">
        <v>87</v>
      </c>
      <c r="BZ24" s="27">
        <v>1.5</v>
      </c>
      <c r="CA24" s="27">
        <v>70</v>
      </c>
      <c r="CB24" s="27">
        <v>2</v>
      </c>
      <c r="CC24" s="27">
        <v>76</v>
      </c>
      <c r="CD24" s="27">
        <v>3.5</v>
      </c>
      <c r="CE24" s="27">
        <v>89</v>
      </c>
      <c r="CF24" s="27">
        <v>3.5</v>
      </c>
      <c r="CG24" s="27">
        <v>85</v>
      </c>
      <c r="CH24" s="27">
        <v>2</v>
      </c>
      <c r="CI24" s="27">
        <v>84</v>
      </c>
      <c r="CJ24" s="27">
        <v>0.5</v>
      </c>
      <c r="CK24" s="27">
        <v>78</v>
      </c>
      <c r="CL24" s="27">
        <f t="shared" si="9"/>
        <v>2.8</v>
      </c>
      <c r="CM24" s="27">
        <v>5</v>
      </c>
      <c r="CN24" s="27">
        <v>67</v>
      </c>
      <c r="CO24" s="27">
        <f t="shared" si="10"/>
        <v>1.7</v>
      </c>
      <c r="CP24" s="27">
        <v>5</v>
      </c>
      <c r="CQ24" s="27">
        <v>70</v>
      </c>
      <c r="CR24" s="27">
        <v>3.5</v>
      </c>
      <c r="CS24" s="27">
        <v>67</v>
      </c>
      <c r="CT24" s="27">
        <v>2</v>
      </c>
      <c r="CU24" s="27">
        <v>74</v>
      </c>
      <c r="CV24" s="27">
        <v>3.5</v>
      </c>
      <c r="CW24" s="27">
        <v>65</v>
      </c>
      <c r="CX24" s="27">
        <v>3.5</v>
      </c>
      <c r="CY24" s="27" t="s">
        <v>454</v>
      </c>
      <c r="CZ24" s="27">
        <v>1</v>
      </c>
      <c r="DA24" s="27" t="s">
        <v>452</v>
      </c>
      <c r="DB24" s="27">
        <v>64</v>
      </c>
      <c r="DC24" s="27">
        <f t="shared" si="11"/>
        <v>1.4</v>
      </c>
      <c r="DD24" s="27">
        <v>3.6</v>
      </c>
      <c r="DE24" s="27">
        <v>72</v>
      </c>
      <c r="DF24" s="27">
        <f t="shared" si="12"/>
        <v>2.2000000000000002</v>
      </c>
      <c r="DG24" s="27">
        <v>4.5</v>
      </c>
      <c r="DH24" s="27">
        <v>78</v>
      </c>
      <c r="DI24" s="27">
        <v>2</v>
      </c>
      <c r="DJ24" s="27">
        <v>83</v>
      </c>
      <c r="DK24" s="27">
        <v>2</v>
      </c>
      <c r="DL24" s="27">
        <v>83</v>
      </c>
      <c r="DM24" s="27">
        <v>2</v>
      </c>
      <c r="DN24" s="27">
        <v>89</v>
      </c>
      <c r="DO24" s="27">
        <v>1.5</v>
      </c>
      <c r="DP24" s="27">
        <v>75</v>
      </c>
      <c r="DQ24" s="27">
        <v>3.5</v>
      </c>
    </row>
    <row r="25" spans="1:121" x14ac:dyDescent="0.15">
      <c r="A25" s="27">
        <v>23</v>
      </c>
      <c r="B25" s="27" t="s">
        <v>449</v>
      </c>
      <c r="C25" s="27" t="s">
        <v>732</v>
      </c>
      <c r="D25" s="27" t="s">
        <v>483</v>
      </c>
      <c r="E25" s="27">
        <f t="shared" si="0"/>
        <v>2.6749999999999998</v>
      </c>
      <c r="F25" s="27">
        <v>23</v>
      </c>
      <c r="G25" s="27">
        <f t="shared" si="1"/>
        <v>76.060650887573971</v>
      </c>
      <c r="H25" s="27">
        <v>0</v>
      </c>
      <c r="I25" s="27">
        <v>75</v>
      </c>
      <c r="J25" s="27">
        <v>1.5</v>
      </c>
      <c r="K25" s="27">
        <v>79</v>
      </c>
      <c r="L25" s="27">
        <v>2</v>
      </c>
      <c r="M25" s="27">
        <v>89</v>
      </c>
      <c r="N25" s="27">
        <v>2.5</v>
      </c>
      <c r="O25" s="27">
        <v>75</v>
      </c>
      <c r="P25" s="27">
        <v>4</v>
      </c>
      <c r="Q25" s="27">
        <v>2.5</v>
      </c>
      <c r="R25" s="27">
        <v>69</v>
      </c>
      <c r="S25" s="27">
        <v>6</v>
      </c>
      <c r="T25" s="27">
        <v>1.9</v>
      </c>
      <c r="U25" s="27">
        <v>80</v>
      </c>
      <c r="V25" s="27">
        <v>5</v>
      </c>
      <c r="W25" s="27">
        <v>3</v>
      </c>
      <c r="X25" s="27">
        <v>79</v>
      </c>
      <c r="Y25" s="27">
        <v>3</v>
      </c>
      <c r="Z25" s="27">
        <v>2.9</v>
      </c>
      <c r="AA25" s="27">
        <v>87</v>
      </c>
      <c r="AB25" s="27">
        <v>2.5</v>
      </c>
      <c r="AC25" s="27">
        <v>3.7</v>
      </c>
      <c r="AD25" s="27">
        <v>80</v>
      </c>
      <c r="AE25" s="27">
        <f t="shared" si="2"/>
        <v>3</v>
      </c>
      <c r="AF25" s="27">
        <v>5</v>
      </c>
      <c r="AG25" s="27">
        <v>77</v>
      </c>
      <c r="AH25" s="27">
        <f t="shared" si="3"/>
        <v>2.7</v>
      </c>
      <c r="AI25" s="27">
        <v>4</v>
      </c>
      <c r="AJ25" s="27">
        <v>84</v>
      </c>
      <c r="AK25" s="27">
        <f t="shared" si="4"/>
        <v>3.4</v>
      </c>
      <c r="AL25" s="27">
        <v>3</v>
      </c>
      <c r="AM25" s="27">
        <v>78</v>
      </c>
      <c r="AN25" s="27">
        <v>2.5</v>
      </c>
      <c r="AO25" s="27">
        <v>74</v>
      </c>
      <c r="AP25" s="27">
        <v>2</v>
      </c>
      <c r="AQ25" s="27">
        <v>81</v>
      </c>
      <c r="AR25" s="27">
        <f t="shared" si="5"/>
        <v>3.1</v>
      </c>
      <c r="AS25" s="27">
        <v>4</v>
      </c>
      <c r="AT25" s="27">
        <v>87</v>
      </c>
      <c r="AU25" s="27">
        <v>1</v>
      </c>
      <c r="AV25" s="27">
        <v>88</v>
      </c>
      <c r="AW25" s="27">
        <v>4</v>
      </c>
      <c r="AX25" s="27">
        <v>75</v>
      </c>
      <c r="AY25" s="27">
        <v>4</v>
      </c>
      <c r="AZ25" s="27">
        <v>77</v>
      </c>
      <c r="BA25" s="27">
        <v>3</v>
      </c>
      <c r="BB25" s="27">
        <v>79</v>
      </c>
      <c r="BC25" s="27">
        <f t="shared" si="6"/>
        <v>2.9</v>
      </c>
      <c r="BD25" s="27">
        <v>2</v>
      </c>
      <c r="BE25" s="27">
        <v>86</v>
      </c>
      <c r="BF25" s="27">
        <v>2</v>
      </c>
      <c r="BG25" s="27">
        <v>60</v>
      </c>
      <c r="BH25" s="27">
        <v>3.5</v>
      </c>
      <c r="BI25" s="27">
        <v>82</v>
      </c>
      <c r="BJ25" s="27">
        <v>2</v>
      </c>
      <c r="BK25" s="27">
        <v>78</v>
      </c>
      <c r="BL25" s="27">
        <v>2.5</v>
      </c>
      <c r="BM25" s="27">
        <v>80</v>
      </c>
      <c r="BN25" s="27">
        <v>2</v>
      </c>
      <c r="BO25" s="27">
        <v>72</v>
      </c>
      <c r="BP25" s="27">
        <v>2</v>
      </c>
      <c r="BQ25" s="27">
        <v>73</v>
      </c>
      <c r="BR25" s="27">
        <f t="shared" si="7"/>
        <v>2.2999999999999998</v>
      </c>
      <c r="BS25" s="27">
        <v>6</v>
      </c>
      <c r="BT25" s="27">
        <v>60</v>
      </c>
      <c r="BU25" s="27">
        <v>2.5</v>
      </c>
      <c r="BV25" s="27">
        <v>85</v>
      </c>
      <c r="BW25" s="27">
        <f t="shared" si="8"/>
        <v>3.5</v>
      </c>
      <c r="BX25" s="27">
        <v>5</v>
      </c>
      <c r="BY25" s="27">
        <v>86</v>
      </c>
      <c r="BZ25" s="27">
        <v>1.5</v>
      </c>
      <c r="CA25" s="27">
        <v>61</v>
      </c>
      <c r="CB25" s="27">
        <v>2</v>
      </c>
      <c r="CC25" s="27">
        <v>68</v>
      </c>
      <c r="CD25" s="27">
        <v>3.5</v>
      </c>
      <c r="CE25" s="27">
        <v>87</v>
      </c>
      <c r="CF25" s="27">
        <v>3.5</v>
      </c>
      <c r="CG25" s="27">
        <v>95</v>
      </c>
      <c r="CH25" s="27">
        <v>2</v>
      </c>
      <c r="CI25" s="27">
        <v>84</v>
      </c>
      <c r="CJ25" s="27">
        <v>0.5</v>
      </c>
      <c r="CK25" s="27">
        <v>65</v>
      </c>
      <c r="CL25" s="27">
        <f t="shared" si="9"/>
        <v>1.5</v>
      </c>
      <c r="CM25" s="27">
        <v>5</v>
      </c>
      <c r="CN25" s="27">
        <v>72</v>
      </c>
      <c r="CO25" s="27">
        <f t="shared" si="10"/>
        <v>2.2000000000000002</v>
      </c>
      <c r="CP25" s="27">
        <v>5</v>
      </c>
      <c r="CQ25" s="27">
        <v>60</v>
      </c>
      <c r="CR25" s="27">
        <v>3.5</v>
      </c>
      <c r="CS25" s="27">
        <v>70</v>
      </c>
      <c r="CT25" s="27">
        <v>2</v>
      </c>
      <c r="CU25" s="27">
        <v>75</v>
      </c>
      <c r="CV25" s="27">
        <v>3.5</v>
      </c>
      <c r="CW25" s="27">
        <v>71</v>
      </c>
      <c r="CX25" s="27">
        <v>3.5</v>
      </c>
      <c r="CY25" s="27" t="s">
        <v>484</v>
      </c>
      <c r="CZ25" s="27">
        <v>1</v>
      </c>
      <c r="DA25" s="27">
        <v>97</v>
      </c>
      <c r="DB25" s="27">
        <v>62</v>
      </c>
      <c r="DC25" s="27">
        <f t="shared" si="11"/>
        <v>1.2</v>
      </c>
      <c r="DD25" s="27">
        <v>3.6</v>
      </c>
      <c r="DE25" s="27">
        <v>80</v>
      </c>
      <c r="DF25" s="27">
        <f t="shared" si="12"/>
        <v>3</v>
      </c>
      <c r="DG25" s="27">
        <v>4.5</v>
      </c>
      <c r="DH25" s="27">
        <v>78</v>
      </c>
      <c r="DI25" s="27">
        <v>2</v>
      </c>
      <c r="DJ25" s="27">
        <v>87</v>
      </c>
      <c r="DK25" s="27">
        <v>2</v>
      </c>
      <c r="DL25" s="27">
        <v>82</v>
      </c>
      <c r="DM25" s="27">
        <v>2</v>
      </c>
      <c r="DN25" s="27">
        <v>92</v>
      </c>
      <c r="DO25" s="27">
        <v>1.5</v>
      </c>
      <c r="DP25" s="27">
        <v>70</v>
      </c>
      <c r="DQ25" s="27">
        <v>3.5</v>
      </c>
    </row>
    <row r="26" spans="1:121" x14ac:dyDescent="0.15">
      <c r="A26" s="27">
        <v>24</v>
      </c>
      <c r="B26" s="27" t="s">
        <v>449</v>
      </c>
      <c r="C26" s="27" t="s">
        <v>733</v>
      </c>
      <c r="D26" s="27" t="s">
        <v>485</v>
      </c>
      <c r="E26" s="27">
        <f t="shared" si="0"/>
        <v>2.6625000000000001</v>
      </c>
      <c r="F26" s="27">
        <v>24</v>
      </c>
      <c r="G26" s="27">
        <f t="shared" si="1"/>
        <v>76.610946745562131</v>
      </c>
      <c r="H26" s="27">
        <v>0</v>
      </c>
      <c r="I26" s="27">
        <v>69</v>
      </c>
      <c r="J26" s="27">
        <v>1.5</v>
      </c>
      <c r="K26" s="27">
        <v>77</v>
      </c>
      <c r="L26" s="27">
        <v>2</v>
      </c>
      <c r="M26" s="27">
        <v>89</v>
      </c>
      <c r="N26" s="27">
        <v>2.5</v>
      </c>
      <c r="O26" s="27">
        <v>89</v>
      </c>
      <c r="P26" s="27">
        <v>4</v>
      </c>
      <c r="Q26" s="27">
        <v>3.9</v>
      </c>
      <c r="R26" s="27">
        <v>88</v>
      </c>
      <c r="S26" s="27">
        <v>6</v>
      </c>
      <c r="T26" s="27">
        <v>3.8</v>
      </c>
      <c r="U26" s="27">
        <v>65</v>
      </c>
      <c r="V26" s="27">
        <v>5</v>
      </c>
      <c r="W26" s="27">
        <v>1.5</v>
      </c>
      <c r="X26" s="27">
        <v>77</v>
      </c>
      <c r="Y26" s="27">
        <v>3</v>
      </c>
      <c r="Z26" s="27">
        <v>2.7</v>
      </c>
      <c r="AA26" s="27">
        <v>79</v>
      </c>
      <c r="AB26" s="27">
        <v>2.5</v>
      </c>
      <c r="AC26" s="27">
        <v>2.9</v>
      </c>
      <c r="AD26" s="27">
        <v>89</v>
      </c>
      <c r="AE26" s="27">
        <f t="shared" si="2"/>
        <v>3.9</v>
      </c>
      <c r="AF26" s="27">
        <v>5</v>
      </c>
      <c r="AG26" s="27">
        <v>76</v>
      </c>
      <c r="AH26" s="27">
        <f t="shared" si="3"/>
        <v>2.6</v>
      </c>
      <c r="AI26" s="27">
        <v>4</v>
      </c>
      <c r="AJ26" s="27">
        <v>75</v>
      </c>
      <c r="AK26" s="27">
        <f t="shared" si="4"/>
        <v>2.5</v>
      </c>
      <c r="AL26" s="27">
        <v>3</v>
      </c>
      <c r="AM26" s="27">
        <v>74</v>
      </c>
      <c r="AN26" s="27">
        <v>2.5</v>
      </c>
      <c r="AO26" s="27">
        <v>84</v>
      </c>
      <c r="AP26" s="27">
        <v>2</v>
      </c>
      <c r="AQ26" s="27">
        <v>77</v>
      </c>
      <c r="AR26" s="27">
        <f t="shared" si="5"/>
        <v>2.7</v>
      </c>
      <c r="AS26" s="27">
        <v>4</v>
      </c>
      <c r="AT26" s="27">
        <v>87</v>
      </c>
      <c r="AU26" s="27">
        <v>1</v>
      </c>
      <c r="AV26" s="27">
        <v>88</v>
      </c>
      <c r="AW26" s="27">
        <v>4</v>
      </c>
      <c r="AX26" s="27">
        <v>65</v>
      </c>
      <c r="AY26" s="27">
        <v>4</v>
      </c>
      <c r="AZ26" s="27">
        <v>73</v>
      </c>
      <c r="BA26" s="27">
        <v>3</v>
      </c>
      <c r="BB26" s="27">
        <v>79</v>
      </c>
      <c r="BC26" s="27">
        <f t="shared" si="6"/>
        <v>2.9</v>
      </c>
      <c r="BD26" s="27">
        <v>2</v>
      </c>
      <c r="BE26" s="27">
        <v>85</v>
      </c>
      <c r="BF26" s="27">
        <v>2</v>
      </c>
      <c r="BG26" s="27">
        <v>64</v>
      </c>
      <c r="BH26" s="27">
        <v>3.5</v>
      </c>
      <c r="BI26" s="27">
        <v>83</v>
      </c>
      <c r="BJ26" s="27">
        <v>2</v>
      </c>
      <c r="BK26" s="27">
        <v>77</v>
      </c>
      <c r="BL26" s="27">
        <v>2.5</v>
      </c>
      <c r="BM26" s="27">
        <v>87</v>
      </c>
      <c r="BN26" s="27">
        <v>2</v>
      </c>
      <c r="BO26" s="27">
        <v>75</v>
      </c>
      <c r="BP26" s="27">
        <v>2</v>
      </c>
      <c r="BQ26" s="27">
        <v>69</v>
      </c>
      <c r="BR26" s="27">
        <f t="shared" si="7"/>
        <v>1.9</v>
      </c>
      <c r="BS26" s="27">
        <v>6</v>
      </c>
      <c r="BT26" s="27">
        <v>60</v>
      </c>
      <c r="BU26" s="27">
        <v>2.5</v>
      </c>
      <c r="BV26" s="27">
        <v>83</v>
      </c>
      <c r="BW26" s="27">
        <f t="shared" si="8"/>
        <v>3.3</v>
      </c>
      <c r="BX26" s="27">
        <v>5</v>
      </c>
      <c r="BY26" s="27">
        <v>61</v>
      </c>
      <c r="BZ26" s="27">
        <v>1.5</v>
      </c>
      <c r="CA26" s="27">
        <v>79</v>
      </c>
      <c r="CB26" s="27">
        <v>2</v>
      </c>
      <c r="CC26" s="27">
        <v>77</v>
      </c>
      <c r="CD26" s="27">
        <v>3.5</v>
      </c>
      <c r="CE26" s="27">
        <v>80</v>
      </c>
      <c r="CF26" s="27">
        <v>3.5</v>
      </c>
      <c r="CG26" s="27">
        <v>78</v>
      </c>
      <c r="CH26" s="27">
        <v>2</v>
      </c>
      <c r="CI26" s="27">
        <v>86</v>
      </c>
      <c r="CJ26" s="27">
        <v>0.5</v>
      </c>
      <c r="CK26" s="27">
        <v>64</v>
      </c>
      <c r="CL26" s="27">
        <f t="shared" si="9"/>
        <v>1.4</v>
      </c>
      <c r="CM26" s="27">
        <v>5</v>
      </c>
      <c r="CN26" s="27">
        <v>76</v>
      </c>
      <c r="CO26" s="27">
        <f t="shared" si="10"/>
        <v>2.6</v>
      </c>
      <c r="CP26" s="27">
        <v>5</v>
      </c>
      <c r="CQ26" s="27">
        <v>60</v>
      </c>
      <c r="CR26" s="27">
        <v>3.5</v>
      </c>
      <c r="CS26" s="27">
        <v>72</v>
      </c>
      <c r="CT26" s="27">
        <v>2</v>
      </c>
      <c r="CU26" s="27">
        <v>75</v>
      </c>
      <c r="CV26" s="27">
        <v>3.5</v>
      </c>
      <c r="CW26" s="27">
        <v>74</v>
      </c>
      <c r="CX26" s="27">
        <v>3.5</v>
      </c>
      <c r="CY26" s="27" t="s">
        <v>452</v>
      </c>
      <c r="CZ26" s="27">
        <v>1</v>
      </c>
      <c r="DA26" s="27">
        <v>72</v>
      </c>
      <c r="DB26" s="27">
        <v>64</v>
      </c>
      <c r="DC26" s="27">
        <f t="shared" si="11"/>
        <v>1.4</v>
      </c>
      <c r="DD26" s="27">
        <v>3.6</v>
      </c>
      <c r="DE26" s="27">
        <v>76</v>
      </c>
      <c r="DF26" s="27">
        <f t="shared" si="12"/>
        <v>2.6</v>
      </c>
      <c r="DG26" s="27">
        <v>4.5</v>
      </c>
      <c r="DH26" s="27">
        <v>79</v>
      </c>
      <c r="DI26" s="27">
        <v>2</v>
      </c>
      <c r="DJ26" s="27">
        <v>76</v>
      </c>
      <c r="DK26" s="27">
        <v>2</v>
      </c>
      <c r="DL26" s="27">
        <v>80</v>
      </c>
      <c r="DM26" s="27">
        <v>2</v>
      </c>
      <c r="DN26" s="27">
        <v>87</v>
      </c>
      <c r="DO26" s="27">
        <v>1.5</v>
      </c>
      <c r="DP26" s="27">
        <v>76</v>
      </c>
      <c r="DQ26" s="27">
        <v>3.5</v>
      </c>
    </row>
    <row r="27" spans="1:121" x14ac:dyDescent="0.15">
      <c r="A27" s="27">
        <v>25</v>
      </c>
      <c r="B27" s="27" t="s">
        <v>449</v>
      </c>
      <c r="C27" s="27" t="s">
        <v>734</v>
      </c>
      <c r="D27" s="27" t="s">
        <v>486</v>
      </c>
      <c r="E27" s="27">
        <f t="shared" si="0"/>
        <v>2.6437499999999994</v>
      </c>
      <c r="F27" s="27">
        <v>25</v>
      </c>
      <c r="G27" s="27">
        <f t="shared" si="1"/>
        <v>75.84023668639054</v>
      </c>
      <c r="H27" s="27">
        <v>0</v>
      </c>
      <c r="I27" s="27">
        <v>89</v>
      </c>
      <c r="J27" s="27">
        <v>1.5</v>
      </c>
      <c r="K27" s="27">
        <v>71</v>
      </c>
      <c r="L27" s="27">
        <v>2</v>
      </c>
      <c r="M27" s="27">
        <v>89</v>
      </c>
      <c r="N27" s="27">
        <v>2.5</v>
      </c>
      <c r="O27" s="27">
        <v>75</v>
      </c>
      <c r="P27" s="27">
        <v>4</v>
      </c>
      <c r="Q27" s="27">
        <v>2.5</v>
      </c>
      <c r="R27" s="27">
        <v>78</v>
      </c>
      <c r="S27" s="27">
        <v>6</v>
      </c>
      <c r="T27" s="27">
        <v>2.8</v>
      </c>
      <c r="U27" s="27">
        <v>65</v>
      </c>
      <c r="V27" s="27">
        <v>5</v>
      </c>
      <c r="W27" s="27">
        <v>1.5</v>
      </c>
      <c r="X27" s="27">
        <v>73</v>
      </c>
      <c r="Y27" s="27">
        <v>3</v>
      </c>
      <c r="Z27" s="27">
        <v>2.2999999999999998</v>
      </c>
      <c r="AA27" s="27">
        <v>84</v>
      </c>
      <c r="AB27" s="27">
        <v>2.5</v>
      </c>
      <c r="AC27" s="27">
        <v>3.4</v>
      </c>
      <c r="AD27" s="27">
        <v>82</v>
      </c>
      <c r="AE27" s="27">
        <f t="shared" si="2"/>
        <v>3.2</v>
      </c>
      <c r="AF27" s="27">
        <v>5</v>
      </c>
      <c r="AG27" s="27">
        <v>82</v>
      </c>
      <c r="AH27" s="27">
        <f t="shared" si="3"/>
        <v>3.2</v>
      </c>
      <c r="AI27" s="27">
        <v>4</v>
      </c>
      <c r="AJ27" s="27">
        <v>86</v>
      </c>
      <c r="AK27" s="27">
        <f t="shared" si="4"/>
        <v>3.6</v>
      </c>
      <c r="AL27" s="27">
        <v>3</v>
      </c>
      <c r="AM27" s="27">
        <v>75</v>
      </c>
      <c r="AN27" s="27">
        <v>2.5</v>
      </c>
      <c r="AO27" s="27">
        <v>85</v>
      </c>
      <c r="AP27" s="27">
        <v>2</v>
      </c>
      <c r="AQ27" s="27">
        <v>80</v>
      </c>
      <c r="AR27" s="27">
        <f t="shared" si="5"/>
        <v>3</v>
      </c>
      <c r="AS27" s="27">
        <v>4</v>
      </c>
      <c r="AT27" s="27">
        <v>89</v>
      </c>
      <c r="AU27" s="27">
        <v>1</v>
      </c>
      <c r="AV27" s="27">
        <v>81</v>
      </c>
      <c r="AW27" s="27">
        <v>4</v>
      </c>
      <c r="AX27" s="27">
        <v>70</v>
      </c>
      <c r="AY27" s="27">
        <v>4</v>
      </c>
      <c r="AZ27" s="27">
        <v>65</v>
      </c>
      <c r="BA27" s="27">
        <v>3</v>
      </c>
      <c r="BB27" s="27">
        <v>76</v>
      </c>
      <c r="BC27" s="27">
        <f t="shared" si="6"/>
        <v>2.6</v>
      </c>
      <c r="BD27" s="27">
        <v>2</v>
      </c>
      <c r="BE27" s="27">
        <v>86</v>
      </c>
      <c r="BF27" s="27">
        <v>2</v>
      </c>
      <c r="BG27" s="27">
        <v>72</v>
      </c>
      <c r="BH27" s="27">
        <v>3.5</v>
      </c>
      <c r="BI27" s="27">
        <v>82</v>
      </c>
      <c r="BJ27" s="27">
        <v>2</v>
      </c>
      <c r="BK27" s="27">
        <v>76</v>
      </c>
      <c r="BL27" s="27">
        <v>2.5</v>
      </c>
      <c r="BM27" s="27">
        <v>80</v>
      </c>
      <c r="BN27" s="27">
        <v>2</v>
      </c>
      <c r="BO27" s="27">
        <v>83</v>
      </c>
      <c r="BP27" s="27">
        <v>2</v>
      </c>
      <c r="BQ27" s="27">
        <v>72</v>
      </c>
      <c r="BR27" s="27">
        <f t="shared" si="7"/>
        <v>2.2000000000000002</v>
      </c>
      <c r="BS27" s="27">
        <v>6</v>
      </c>
      <c r="BT27" s="27">
        <v>61</v>
      </c>
      <c r="BU27" s="27">
        <v>2.5</v>
      </c>
      <c r="BV27" s="27">
        <v>77</v>
      </c>
      <c r="BW27" s="27">
        <f t="shared" si="8"/>
        <v>2.7</v>
      </c>
      <c r="BX27" s="27">
        <v>5</v>
      </c>
      <c r="BY27" s="27">
        <v>83</v>
      </c>
      <c r="BZ27" s="27">
        <v>1.5</v>
      </c>
      <c r="CA27" s="27">
        <v>83</v>
      </c>
      <c r="CB27" s="27">
        <v>2</v>
      </c>
      <c r="CC27" s="27">
        <v>81</v>
      </c>
      <c r="CD27" s="27">
        <v>3.5</v>
      </c>
      <c r="CE27" s="27">
        <v>87</v>
      </c>
      <c r="CF27" s="27">
        <v>3.5</v>
      </c>
      <c r="CG27" s="27">
        <v>89</v>
      </c>
      <c r="CH27" s="27">
        <v>2</v>
      </c>
      <c r="CI27" s="27">
        <v>86</v>
      </c>
      <c r="CJ27" s="27">
        <v>0.5</v>
      </c>
      <c r="CK27" s="27">
        <v>70</v>
      </c>
      <c r="CL27" s="27">
        <f t="shared" si="9"/>
        <v>2</v>
      </c>
      <c r="CM27" s="27">
        <v>5</v>
      </c>
      <c r="CN27" s="27">
        <v>73</v>
      </c>
      <c r="CO27" s="27">
        <f t="shared" si="10"/>
        <v>2.2999999999999998</v>
      </c>
      <c r="CP27" s="27">
        <v>5</v>
      </c>
      <c r="CQ27" s="27">
        <v>75</v>
      </c>
      <c r="CR27" s="27">
        <v>3.5</v>
      </c>
      <c r="CS27" s="27">
        <v>60</v>
      </c>
      <c r="CT27" s="27">
        <v>2</v>
      </c>
      <c r="CU27" s="27">
        <v>76</v>
      </c>
      <c r="CV27" s="27">
        <v>3.5</v>
      </c>
      <c r="CW27" s="27">
        <v>81</v>
      </c>
      <c r="CX27" s="27">
        <v>3.5</v>
      </c>
      <c r="CY27" s="27" t="s">
        <v>452</v>
      </c>
      <c r="CZ27" s="27">
        <v>1</v>
      </c>
      <c r="DA27" s="27">
        <v>84</v>
      </c>
      <c r="DB27" s="27">
        <v>78</v>
      </c>
      <c r="DC27" s="27">
        <f t="shared" si="11"/>
        <v>2.8</v>
      </c>
      <c r="DD27" s="27">
        <v>3.6</v>
      </c>
      <c r="DE27" s="27">
        <v>72</v>
      </c>
      <c r="DF27" s="27">
        <f t="shared" si="12"/>
        <v>2.2000000000000002</v>
      </c>
      <c r="DG27" s="27">
        <v>4.5</v>
      </c>
      <c r="DH27" s="27">
        <v>80</v>
      </c>
      <c r="DI27" s="27">
        <v>2</v>
      </c>
      <c r="DJ27" s="27">
        <v>84</v>
      </c>
      <c r="DK27" s="27">
        <v>2</v>
      </c>
      <c r="DL27" s="27">
        <v>70</v>
      </c>
      <c r="DM27" s="27">
        <v>2</v>
      </c>
      <c r="DN27" s="27">
        <v>88</v>
      </c>
      <c r="DO27" s="27">
        <v>1.5</v>
      </c>
      <c r="DP27" s="27">
        <v>77</v>
      </c>
      <c r="DQ27" s="27">
        <v>3.5</v>
      </c>
    </row>
    <row r="28" spans="1:121" x14ac:dyDescent="0.15">
      <c r="A28" s="27">
        <v>26</v>
      </c>
      <c r="B28" s="27" t="s">
        <v>449</v>
      </c>
      <c r="C28" s="27" t="s">
        <v>735</v>
      </c>
      <c r="D28" s="27" t="s">
        <v>487</v>
      </c>
      <c r="E28" s="27">
        <f t="shared" si="0"/>
        <v>2.5874999999999999</v>
      </c>
      <c r="F28" s="27">
        <v>26</v>
      </c>
      <c r="G28" s="27">
        <f t="shared" si="1"/>
        <v>74.454142011834335</v>
      </c>
      <c r="H28" s="27">
        <v>0</v>
      </c>
      <c r="I28" s="27">
        <v>65</v>
      </c>
      <c r="J28" s="27">
        <v>1.5</v>
      </c>
      <c r="K28" s="27">
        <v>76</v>
      </c>
      <c r="L28" s="27">
        <v>2</v>
      </c>
      <c r="M28" s="27">
        <v>87</v>
      </c>
      <c r="N28" s="27">
        <v>2.5</v>
      </c>
      <c r="O28" s="27">
        <v>84</v>
      </c>
      <c r="P28" s="27">
        <v>4</v>
      </c>
      <c r="Q28" s="27">
        <v>3.4</v>
      </c>
      <c r="R28" s="27">
        <v>83</v>
      </c>
      <c r="S28" s="27">
        <v>6</v>
      </c>
      <c r="T28" s="27">
        <v>3.3</v>
      </c>
      <c r="U28" s="27">
        <v>70</v>
      </c>
      <c r="V28" s="27">
        <v>5</v>
      </c>
      <c r="W28" s="27">
        <v>2</v>
      </c>
      <c r="X28" s="27">
        <v>82</v>
      </c>
      <c r="Y28" s="27">
        <v>3</v>
      </c>
      <c r="Z28" s="27">
        <v>3.2</v>
      </c>
      <c r="AA28" s="27">
        <v>84</v>
      </c>
      <c r="AB28" s="27">
        <v>2.5</v>
      </c>
      <c r="AC28" s="27">
        <v>3.4</v>
      </c>
      <c r="AD28" s="27">
        <v>75</v>
      </c>
      <c r="AE28" s="27">
        <f t="shared" si="2"/>
        <v>2.5</v>
      </c>
      <c r="AF28" s="27">
        <v>5</v>
      </c>
      <c r="AG28" s="27">
        <v>77</v>
      </c>
      <c r="AH28" s="27">
        <f t="shared" si="3"/>
        <v>2.7</v>
      </c>
      <c r="AI28" s="27">
        <v>4</v>
      </c>
      <c r="AJ28" s="27">
        <v>80</v>
      </c>
      <c r="AK28" s="27">
        <f t="shared" si="4"/>
        <v>3</v>
      </c>
      <c r="AL28" s="27">
        <v>3</v>
      </c>
      <c r="AM28" s="27">
        <v>76</v>
      </c>
      <c r="AN28" s="27">
        <v>2.5</v>
      </c>
      <c r="AO28" s="27">
        <v>77</v>
      </c>
      <c r="AP28" s="27">
        <v>2</v>
      </c>
      <c r="AQ28" s="27">
        <v>80</v>
      </c>
      <c r="AR28" s="27">
        <f t="shared" si="5"/>
        <v>3</v>
      </c>
      <c r="AS28" s="27">
        <v>4</v>
      </c>
      <c r="AT28" s="27">
        <v>91</v>
      </c>
      <c r="AU28" s="27">
        <v>1</v>
      </c>
      <c r="AV28" s="27">
        <v>77</v>
      </c>
      <c r="AW28" s="27">
        <v>4</v>
      </c>
      <c r="AX28" s="27">
        <v>63</v>
      </c>
      <c r="AY28" s="27">
        <v>4</v>
      </c>
      <c r="AZ28" s="27">
        <v>63</v>
      </c>
      <c r="BA28" s="27">
        <v>3</v>
      </c>
      <c r="BB28" s="27">
        <v>91</v>
      </c>
      <c r="BC28" s="27">
        <f t="shared" si="6"/>
        <v>4.0999999999999996</v>
      </c>
      <c r="BD28" s="27">
        <v>2</v>
      </c>
      <c r="BE28" s="27">
        <v>93</v>
      </c>
      <c r="BF28" s="27">
        <v>2</v>
      </c>
      <c r="BG28" s="27">
        <v>64</v>
      </c>
      <c r="BH28" s="27">
        <v>3.5</v>
      </c>
      <c r="BI28" s="27">
        <v>87</v>
      </c>
      <c r="BJ28" s="27">
        <v>2</v>
      </c>
      <c r="BK28" s="27">
        <v>80</v>
      </c>
      <c r="BL28" s="27">
        <v>2.5</v>
      </c>
      <c r="BM28" s="27">
        <v>80</v>
      </c>
      <c r="BN28" s="27">
        <v>2</v>
      </c>
      <c r="BO28" s="27">
        <v>78</v>
      </c>
      <c r="BP28" s="27">
        <v>2</v>
      </c>
      <c r="BQ28" s="27">
        <v>68</v>
      </c>
      <c r="BR28" s="27">
        <f t="shared" si="7"/>
        <v>1.8</v>
      </c>
      <c r="BS28" s="27">
        <v>6</v>
      </c>
      <c r="BT28" s="27">
        <v>67</v>
      </c>
      <c r="BU28" s="27">
        <v>2.5</v>
      </c>
      <c r="BV28" s="27">
        <v>70</v>
      </c>
      <c r="BW28" s="27">
        <f t="shared" si="8"/>
        <v>2</v>
      </c>
      <c r="BX28" s="27">
        <v>5</v>
      </c>
      <c r="BY28" s="27">
        <v>79</v>
      </c>
      <c r="BZ28" s="27">
        <v>1.5</v>
      </c>
      <c r="CA28" s="27">
        <v>77</v>
      </c>
      <c r="CB28" s="27">
        <v>2</v>
      </c>
      <c r="CC28" s="27">
        <v>74</v>
      </c>
      <c r="CD28" s="27">
        <v>3.5</v>
      </c>
      <c r="CE28" s="27">
        <v>88</v>
      </c>
      <c r="CF28" s="27">
        <v>3.5</v>
      </c>
      <c r="CG28" s="27">
        <v>83</v>
      </c>
      <c r="CH28" s="27">
        <v>2</v>
      </c>
      <c r="CI28" s="27">
        <v>88</v>
      </c>
      <c r="CJ28" s="27">
        <v>0.5</v>
      </c>
      <c r="CK28" s="27">
        <v>60</v>
      </c>
      <c r="CL28" s="27">
        <f t="shared" si="9"/>
        <v>1</v>
      </c>
      <c r="CM28" s="27">
        <v>5</v>
      </c>
      <c r="CN28" s="27">
        <v>67</v>
      </c>
      <c r="CO28" s="27">
        <f t="shared" si="10"/>
        <v>1.7</v>
      </c>
      <c r="CP28" s="27">
        <v>5</v>
      </c>
      <c r="CQ28" s="27">
        <v>68</v>
      </c>
      <c r="CR28" s="27">
        <v>3.5</v>
      </c>
      <c r="CS28" s="27">
        <v>72</v>
      </c>
      <c r="CT28" s="27">
        <v>2</v>
      </c>
      <c r="CU28" s="27">
        <v>75</v>
      </c>
      <c r="CV28" s="27">
        <v>3.5</v>
      </c>
      <c r="CW28" s="27">
        <v>66</v>
      </c>
      <c r="CX28" s="27">
        <v>3.5</v>
      </c>
      <c r="CY28" s="27" t="s">
        <v>454</v>
      </c>
      <c r="CZ28" s="27">
        <v>1</v>
      </c>
      <c r="DA28" s="27">
        <v>84</v>
      </c>
      <c r="DB28" s="27">
        <v>76</v>
      </c>
      <c r="DC28" s="27">
        <f t="shared" si="11"/>
        <v>2.6</v>
      </c>
      <c r="DD28" s="27">
        <v>3.6</v>
      </c>
      <c r="DE28" s="27">
        <v>67</v>
      </c>
      <c r="DF28" s="27">
        <f t="shared" si="12"/>
        <v>1.7</v>
      </c>
      <c r="DG28" s="27">
        <v>4.5</v>
      </c>
      <c r="DH28" s="27">
        <v>83</v>
      </c>
      <c r="DI28" s="27">
        <v>2</v>
      </c>
      <c r="DJ28" s="27">
        <v>83</v>
      </c>
      <c r="DK28" s="27">
        <v>2</v>
      </c>
      <c r="DL28" s="27">
        <v>81</v>
      </c>
      <c r="DM28" s="27">
        <v>2</v>
      </c>
      <c r="DN28" s="27">
        <v>78</v>
      </c>
      <c r="DO28" s="27">
        <v>1.5</v>
      </c>
      <c r="DP28" s="27">
        <v>75</v>
      </c>
      <c r="DQ28" s="27">
        <v>3.5</v>
      </c>
    </row>
    <row r="29" spans="1:121" x14ac:dyDescent="0.15">
      <c r="A29" s="27">
        <v>27</v>
      </c>
      <c r="B29" s="27" t="s">
        <v>449</v>
      </c>
      <c r="C29" s="27" t="s">
        <v>488</v>
      </c>
      <c r="D29" s="27" t="s">
        <v>489</v>
      </c>
      <c r="E29" s="27">
        <f t="shared" si="0"/>
        <v>2.5375000000000001</v>
      </c>
      <c r="F29" s="27">
        <v>27</v>
      </c>
      <c r="G29" s="27">
        <f t="shared" si="1"/>
        <v>75.125739644970423</v>
      </c>
      <c r="H29" s="27">
        <v>0</v>
      </c>
      <c r="I29" s="27">
        <v>51</v>
      </c>
      <c r="J29" s="27">
        <v>1.5</v>
      </c>
      <c r="K29" s="27">
        <v>64</v>
      </c>
      <c r="L29" s="27">
        <v>2</v>
      </c>
      <c r="M29" s="27">
        <v>89</v>
      </c>
      <c r="N29" s="27">
        <v>2.5</v>
      </c>
      <c r="O29" s="27">
        <v>77</v>
      </c>
      <c r="P29" s="27">
        <v>4</v>
      </c>
      <c r="Q29" s="27">
        <v>2.7</v>
      </c>
      <c r="R29" s="27">
        <v>83</v>
      </c>
      <c r="S29" s="27">
        <v>6</v>
      </c>
      <c r="T29" s="27">
        <v>3.3</v>
      </c>
      <c r="U29" s="27">
        <v>71</v>
      </c>
      <c r="V29" s="27">
        <v>5</v>
      </c>
      <c r="W29" s="27">
        <v>2.1</v>
      </c>
      <c r="X29" s="27">
        <v>75</v>
      </c>
      <c r="Y29" s="27">
        <v>3</v>
      </c>
      <c r="Z29" s="27">
        <v>2.5</v>
      </c>
      <c r="AA29" s="27">
        <v>79</v>
      </c>
      <c r="AB29" s="27">
        <v>2.5</v>
      </c>
      <c r="AC29" s="27">
        <v>2.9</v>
      </c>
      <c r="AD29" s="27">
        <v>79</v>
      </c>
      <c r="AE29" s="27">
        <f t="shared" si="2"/>
        <v>2.9</v>
      </c>
      <c r="AF29" s="27">
        <v>5</v>
      </c>
      <c r="AG29" s="27">
        <v>74</v>
      </c>
      <c r="AH29" s="27">
        <f t="shared" si="3"/>
        <v>2.4</v>
      </c>
      <c r="AI29" s="27">
        <v>4</v>
      </c>
      <c r="AJ29" s="27">
        <v>85</v>
      </c>
      <c r="AK29" s="27">
        <f t="shared" si="4"/>
        <v>3.5</v>
      </c>
      <c r="AL29" s="27">
        <v>3</v>
      </c>
      <c r="AM29" s="27">
        <v>87</v>
      </c>
      <c r="AN29" s="27">
        <v>2.5</v>
      </c>
      <c r="AO29" s="27">
        <v>81</v>
      </c>
      <c r="AP29" s="27">
        <v>2</v>
      </c>
      <c r="AQ29" s="27">
        <v>79</v>
      </c>
      <c r="AR29" s="27">
        <f t="shared" si="5"/>
        <v>2.9</v>
      </c>
      <c r="AS29" s="27">
        <v>4</v>
      </c>
      <c r="AT29" s="27">
        <v>77</v>
      </c>
      <c r="AU29" s="27">
        <v>1</v>
      </c>
      <c r="AV29" s="27">
        <v>79</v>
      </c>
      <c r="AW29" s="27">
        <v>4</v>
      </c>
      <c r="AX29" s="27">
        <v>69</v>
      </c>
      <c r="AY29" s="27">
        <v>4</v>
      </c>
      <c r="AZ29" s="27">
        <v>60</v>
      </c>
      <c r="BA29" s="27">
        <v>3</v>
      </c>
      <c r="BB29" s="27">
        <v>77</v>
      </c>
      <c r="BC29" s="27">
        <f t="shared" si="6"/>
        <v>2.7</v>
      </c>
      <c r="BD29" s="27">
        <v>2</v>
      </c>
      <c r="BE29" s="27">
        <v>91</v>
      </c>
      <c r="BF29" s="27">
        <v>2</v>
      </c>
      <c r="BG29" s="27">
        <v>82</v>
      </c>
      <c r="BH29" s="27">
        <v>3.5</v>
      </c>
      <c r="BI29" s="27">
        <v>88</v>
      </c>
      <c r="BJ29" s="27">
        <v>2</v>
      </c>
      <c r="BK29" s="27">
        <v>69</v>
      </c>
      <c r="BL29" s="27">
        <v>2.5</v>
      </c>
      <c r="BM29" s="27">
        <v>95</v>
      </c>
      <c r="BN29" s="27">
        <v>2</v>
      </c>
      <c r="BO29" s="27">
        <v>73</v>
      </c>
      <c r="BP29" s="27">
        <v>2</v>
      </c>
      <c r="BQ29" s="27">
        <v>60</v>
      </c>
      <c r="BR29" s="27">
        <f t="shared" si="7"/>
        <v>1</v>
      </c>
      <c r="BS29" s="27">
        <v>6</v>
      </c>
      <c r="BT29" s="27">
        <v>60</v>
      </c>
      <c r="BU29" s="27">
        <v>2.5</v>
      </c>
      <c r="BV29" s="27">
        <v>71</v>
      </c>
      <c r="BW29" s="27">
        <f t="shared" si="8"/>
        <v>2.1</v>
      </c>
      <c r="BX29" s="27">
        <v>5</v>
      </c>
      <c r="BY29" s="27">
        <v>66</v>
      </c>
      <c r="BZ29" s="27">
        <v>1.5</v>
      </c>
      <c r="CA29" s="27">
        <v>73</v>
      </c>
      <c r="CB29" s="27">
        <v>2</v>
      </c>
      <c r="CC29" s="27">
        <v>70</v>
      </c>
      <c r="CD29" s="27">
        <v>3.5</v>
      </c>
      <c r="CE29" s="27">
        <v>80</v>
      </c>
      <c r="CF29" s="27">
        <v>3.5</v>
      </c>
      <c r="CG29" s="27">
        <v>96</v>
      </c>
      <c r="CH29" s="27">
        <v>2</v>
      </c>
      <c r="CI29" s="27">
        <v>87</v>
      </c>
      <c r="CJ29" s="27">
        <v>0.5</v>
      </c>
      <c r="CK29" s="27">
        <v>86</v>
      </c>
      <c r="CL29" s="27">
        <f t="shared" si="9"/>
        <v>3.6</v>
      </c>
      <c r="CM29" s="27">
        <v>5</v>
      </c>
      <c r="CN29" s="27">
        <v>86</v>
      </c>
      <c r="CO29" s="27">
        <f t="shared" si="10"/>
        <v>3.6</v>
      </c>
      <c r="CP29" s="27">
        <v>5</v>
      </c>
      <c r="CQ29" s="27">
        <v>60</v>
      </c>
      <c r="CR29" s="27">
        <v>3.5</v>
      </c>
      <c r="CS29" s="27">
        <v>78</v>
      </c>
      <c r="CT29" s="27">
        <v>2</v>
      </c>
      <c r="CU29" s="27">
        <v>63</v>
      </c>
      <c r="CV29" s="27">
        <v>3.5</v>
      </c>
      <c r="CW29" s="27">
        <v>72</v>
      </c>
      <c r="CX29" s="27">
        <v>3.5</v>
      </c>
      <c r="CY29" s="27" t="s">
        <v>452</v>
      </c>
      <c r="CZ29" s="27">
        <v>1</v>
      </c>
      <c r="DA29" s="27" t="s">
        <v>452</v>
      </c>
      <c r="DB29" s="27">
        <v>60</v>
      </c>
      <c r="DC29" s="27">
        <f t="shared" si="11"/>
        <v>1</v>
      </c>
      <c r="DD29" s="27">
        <v>3.6</v>
      </c>
      <c r="DE29" s="27">
        <v>64</v>
      </c>
      <c r="DF29" s="27">
        <f t="shared" si="12"/>
        <v>1.4</v>
      </c>
      <c r="DG29" s="27">
        <v>4.5</v>
      </c>
      <c r="DH29" s="27">
        <v>81</v>
      </c>
      <c r="DI29" s="27">
        <v>2</v>
      </c>
      <c r="DJ29" s="27">
        <v>79</v>
      </c>
      <c r="DK29" s="27">
        <v>2</v>
      </c>
      <c r="DL29" s="27">
        <v>76</v>
      </c>
      <c r="DM29" s="27">
        <v>2</v>
      </c>
      <c r="DN29" s="27">
        <v>96</v>
      </c>
      <c r="DO29" s="27">
        <v>1.5</v>
      </c>
      <c r="DP29" s="27">
        <v>77</v>
      </c>
      <c r="DQ29" s="27">
        <v>3.5</v>
      </c>
    </row>
    <row r="30" spans="1:121" x14ac:dyDescent="0.15">
      <c r="A30" s="27">
        <v>28</v>
      </c>
      <c r="B30" s="27" t="s">
        <v>449</v>
      </c>
      <c r="C30" s="27" t="s">
        <v>490</v>
      </c>
      <c r="D30" s="27" t="s">
        <v>491</v>
      </c>
      <c r="E30" s="27">
        <f t="shared" si="0"/>
        <v>2.4750000000000001</v>
      </c>
      <c r="F30" s="27">
        <v>28</v>
      </c>
      <c r="G30" s="27">
        <f t="shared" si="1"/>
        <v>74.075443786982248</v>
      </c>
      <c r="H30" s="27">
        <v>0</v>
      </c>
      <c r="I30" s="27">
        <v>61</v>
      </c>
      <c r="J30" s="27">
        <v>1.5</v>
      </c>
      <c r="K30" s="27">
        <v>82</v>
      </c>
      <c r="L30" s="27">
        <v>2</v>
      </c>
      <c r="M30" s="27">
        <v>89</v>
      </c>
      <c r="N30" s="27">
        <v>2.5</v>
      </c>
      <c r="O30" s="27">
        <v>79</v>
      </c>
      <c r="P30" s="27">
        <v>4</v>
      </c>
      <c r="Q30" s="27">
        <v>2.9</v>
      </c>
      <c r="R30" s="27">
        <v>78</v>
      </c>
      <c r="S30" s="27">
        <v>6</v>
      </c>
      <c r="T30" s="27">
        <v>2.8</v>
      </c>
      <c r="U30" s="27">
        <v>73</v>
      </c>
      <c r="V30" s="27">
        <v>5</v>
      </c>
      <c r="W30" s="27">
        <v>2.2999999999999998</v>
      </c>
      <c r="X30" s="27">
        <v>78</v>
      </c>
      <c r="Y30" s="27">
        <v>3</v>
      </c>
      <c r="Z30" s="27">
        <v>2.8</v>
      </c>
      <c r="AA30" s="27">
        <v>87</v>
      </c>
      <c r="AB30" s="27">
        <v>2.5</v>
      </c>
      <c r="AC30" s="27">
        <v>3.7</v>
      </c>
      <c r="AD30" s="27">
        <v>91</v>
      </c>
      <c r="AE30" s="27">
        <f t="shared" si="2"/>
        <v>4.0999999999999996</v>
      </c>
      <c r="AF30" s="27">
        <v>5</v>
      </c>
      <c r="AG30" s="27">
        <v>79</v>
      </c>
      <c r="AH30" s="27">
        <f t="shared" si="3"/>
        <v>2.9</v>
      </c>
      <c r="AI30" s="27">
        <v>4</v>
      </c>
      <c r="AJ30" s="27">
        <v>79</v>
      </c>
      <c r="AK30" s="27">
        <f t="shared" si="4"/>
        <v>2.9</v>
      </c>
      <c r="AL30" s="27">
        <v>3</v>
      </c>
      <c r="AM30" s="27">
        <v>73</v>
      </c>
      <c r="AN30" s="27">
        <v>2.5</v>
      </c>
      <c r="AO30" s="27">
        <v>77</v>
      </c>
      <c r="AP30" s="27">
        <v>2</v>
      </c>
      <c r="AQ30" s="27">
        <v>81</v>
      </c>
      <c r="AR30" s="27">
        <f t="shared" si="5"/>
        <v>3.1</v>
      </c>
      <c r="AS30" s="27">
        <v>4</v>
      </c>
      <c r="AT30" s="27">
        <v>91</v>
      </c>
      <c r="AU30" s="27">
        <v>1</v>
      </c>
      <c r="AV30" s="27">
        <v>76</v>
      </c>
      <c r="AW30" s="27">
        <v>4</v>
      </c>
      <c r="AX30" s="27">
        <v>66</v>
      </c>
      <c r="AY30" s="27">
        <v>4</v>
      </c>
      <c r="AZ30" s="27">
        <v>65</v>
      </c>
      <c r="BA30" s="27">
        <v>3</v>
      </c>
      <c r="BB30" s="27">
        <v>76</v>
      </c>
      <c r="BC30" s="27">
        <f t="shared" si="6"/>
        <v>2.6</v>
      </c>
      <c r="BD30" s="27">
        <v>2</v>
      </c>
      <c r="BE30" s="27">
        <v>91</v>
      </c>
      <c r="BF30" s="27">
        <v>2</v>
      </c>
      <c r="BG30" s="27">
        <v>63</v>
      </c>
      <c r="BH30" s="27">
        <v>3.5</v>
      </c>
      <c r="BI30" s="27">
        <v>91</v>
      </c>
      <c r="BJ30" s="27">
        <v>2</v>
      </c>
      <c r="BK30" s="27">
        <v>80</v>
      </c>
      <c r="BL30" s="27">
        <v>2.5</v>
      </c>
      <c r="BM30" s="27">
        <v>85</v>
      </c>
      <c r="BN30" s="27">
        <v>2</v>
      </c>
      <c r="BO30" s="27">
        <v>69</v>
      </c>
      <c r="BP30" s="27">
        <v>2</v>
      </c>
      <c r="BQ30" s="27">
        <v>62</v>
      </c>
      <c r="BR30" s="27">
        <f t="shared" si="7"/>
        <v>1.2</v>
      </c>
      <c r="BS30" s="27">
        <v>6</v>
      </c>
      <c r="BT30" s="27">
        <v>60</v>
      </c>
      <c r="BU30" s="27">
        <v>2.5</v>
      </c>
      <c r="BV30" s="27">
        <v>61</v>
      </c>
      <c r="BW30" s="27">
        <f t="shared" si="8"/>
        <v>1.1000000000000001</v>
      </c>
      <c r="BX30" s="27">
        <v>5</v>
      </c>
      <c r="BY30" s="27">
        <v>82</v>
      </c>
      <c r="BZ30" s="27">
        <v>1.5</v>
      </c>
      <c r="CA30" s="27">
        <v>71</v>
      </c>
      <c r="CB30" s="27">
        <v>2</v>
      </c>
      <c r="CC30" s="27">
        <v>77</v>
      </c>
      <c r="CD30" s="27">
        <v>3.5</v>
      </c>
      <c r="CE30" s="27">
        <v>76</v>
      </c>
      <c r="CF30" s="27">
        <v>3.5</v>
      </c>
      <c r="CG30" s="27">
        <v>90</v>
      </c>
      <c r="CH30" s="27">
        <v>2</v>
      </c>
      <c r="CI30" s="27">
        <v>86</v>
      </c>
      <c r="CJ30" s="27">
        <v>0.5</v>
      </c>
      <c r="CK30" s="27">
        <v>83</v>
      </c>
      <c r="CL30" s="27">
        <f t="shared" si="9"/>
        <v>3.3</v>
      </c>
      <c r="CM30" s="27">
        <v>5</v>
      </c>
      <c r="CN30" s="27">
        <v>69</v>
      </c>
      <c r="CO30" s="27">
        <f t="shared" si="10"/>
        <v>1.9</v>
      </c>
      <c r="CP30" s="27">
        <v>5</v>
      </c>
      <c r="CQ30" s="27">
        <v>67</v>
      </c>
      <c r="CR30" s="27">
        <v>3.5</v>
      </c>
      <c r="CS30" s="27">
        <v>75</v>
      </c>
      <c r="CT30" s="27">
        <v>2</v>
      </c>
      <c r="CU30" s="27">
        <v>63</v>
      </c>
      <c r="CV30" s="27">
        <v>3.5</v>
      </c>
      <c r="CW30" s="27">
        <v>79</v>
      </c>
      <c r="CX30" s="27">
        <v>3.5</v>
      </c>
      <c r="CY30" s="27" t="s">
        <v>454</v>
      </c>
      <c r="CZ30" s="27">
        <v>1</v>
      </c>
      <c r="DA30" s="27">
        <v>85</v>
      </c>
      <c r="DB30" s="27">
        <v>60</v>
      </c>
      <c r="DC30" s="27">
        <f t="shared" si="11"/>
        <v>1</v>
      </c>
      <c r="DD30" s="27">
        <v>3.6</v>
      </c>
      <c r="DE30" s="27">
        <v>60</v>
      </c>
      <c r="DF30" s="27">
        <f t="shared" si="12"/>
        <v>1</v>
      </c>
      <c r="DG30" s="27">
        <v>4.5</v>
      </c>
      <c r="DH30" s="27">
        <v>78</v>
      </c>
      <c r="DI30" s="27">
        <v>2</v>
      </c>
      <c r="DJ30" s="27">
        <v>71</v>
      </c>
      <c r="DK30" s="27">
        <v>2</v>
      </c>
      <c r="DL30" s="27">
        <v>86</v>
      </c>
      <c r="DM30" s="27">
        <v>2</v>
      </c>
      <c r="DN30" s="27">
        <v>80</v>
      </c>
      <c r="DO30" s="27">
        <v>1.5</v>
      </c>
      <c r="DP30" s="27">
        <v>77</v>
      </c>
      <c r="DQ30" s="27">
        <v>3.5</v>
      </c>
    </row>
    <row r="31" spans="1:121" x14ac:dyDescent="0.15">
      <c r="A31" s="27">
        <v>29</v>
      </c>
      <c r="B31" s="27" t="s">
        <v>449</v>
      </c>
      <c r="C31" s="27" t="s">
        <v>736</v>
      </c>
      <c r="D31" s="27" t="s">
        <v>492</v>
      </c>
      <c r="E31" s="27">
        <f t="shared" si="0"/>
        <v>2.40625</v>
      </c>
      <c r="F31" s="27">
        <v>29</v>
      </c>
      <c r="G31" s="27">
        <f t="shared" si="1"/>
        <v>73.270710059171606</v>
      </c>
      <c r="H31" s="27">
        <v>0</v>
      </c>
      <c r="I31" s="27">
        <v>78</v>
      </c>
      <c r="J31" s="27">
        <v>1.5</v>
      </c>
      <c r="K31" s="27">
        <v>78</v>
      </c>
      <c r="L31" s="27">
        <v>2</v>
      </c>
      <c r="M31" s="27">
        <v>89</v>
      </c>
      <c r="N31" s="27">
        <v>2.5</v>
      </c>
      <c r="O31" s="27">
        <v>84</v>
      </c>
      <c r="P31" s="27">
        <v>4</v>
      </c>
      <c r="Q31" s="27">
        <v>3.4</v>
      </c>
      <c r="R31" s="27">
        <v>73</v>
      </c>
      <c r="S31" s="27">
        <v>6</v>
      </c>
      <c r="T31" s="27">
        <v>2.2999999999999998</v>
      </c>
      <c r="U31" s="27">
        <v>72</v>
      </c>
      <c r="V31" s="27">
        <v>5</v>
      </c>
      <c r="W31" s="27">
        <v>2.2000000000000002</v>
      </c>
      <c r="X31" s="27">
        <v>79</v>
      </c>
      <c r="Y31" s="27">
        <v>3</v>
      </c>
      <c r="Z31" s="27">
        <v>2.9</v>
      </c>
      <c r="AA31" s="27">
        <v>87</v>
      </c>
      <c r="AB31" s="27">
        <v>2.5</v>
      </c>
      <c r="AC31" s="27">
        <v>3.7</v>
      </c>
      <c r="AD31" s="27">
        <v>78</v>
      </c>
      <c r="AE31" s="27">
        <f t="shared" si="2"/>
        <v>2.8</v>
      </c>
      <c r="AF31" s="27">
        <v>5</v>
      </c>
      <c r="AG31" s="27">
        <v>76</v>
      </c>
      <c r="AH31" s="27">
        <f t="shared" si="3"/>
        <v>2.6</v>
      </c>
      <c r="AI31" s="27">
        <v>4</v>
      </c>
      <c r="AJ31" s="27">
        <v>86</v>
      </c>
      <c r="AK31" s="27">
        <f t="shared" si="4"/>
        <v>3.6</v>
      </c>
      <c r="AL31" s="27">
        <v>3</v>
      </c>
      <c r="AM31" s="27">
        <v>82</v>
      </c>
      <c r="AN31" s="27">
        <v>2.5</v>
      </c>
      <c r="AO31" s="27">
        <v>84</v>
      </c>
      <c r="AP31" s="27">
        <v>2</v>
      </c>
      <c r="AQ31" s="27">
        <v>80</v>
      </c>
      <c r="AR31" s="27">
        <f t="shared" si="5"/>
        <v>3</v>
      </c>
      <c r="AS31" s="27">
        <v>4</v>
      </c>
      <c r="AT31" s="27">
        <v>86</v>
      </c>
      <c r="AU31" s="27">
        <v>1</v>
      </c>
      <c r="AV31" s="27">
        <v>87</v>
      </c>
      <c r="AW31" s="27">
        <v>4</v>
      </c>
      <c r="AX31" s="27">
        <v>62</v>
      </c>
      <c r="AY31" s="27">
        <v>4</v>
      </c>
      <c r="AZ31" s="27">
        <v>69</v>
      </c>
      <c r="BA31" s="27">
        <v>3</v>
      </c>
      <c r="BB31" s="27">
        <v>63</v>
      </c>
      <c r="BC31" s="27">
        <f t="shared" si="6"/>
        <v>1.3</v>
      </c>
      <c r="BD31" s="27">
        <v>2</v>
      </c>
      <c r="BE31" s="27">
        <v>85</v>
      </c>
      <c r="BF31" s="27">
        <v>2</v>
      </c>
      <c r="BG31" s="27">
        <v>60</v>
      </c>
      <c r="BH31" s="27">
        <v>3.5</v>
      </c>
      <c r="BI31" s="27">
        <v>90</v>
      </c>
      <c r="BJ31" s="27">
        <v>2</v>
      </c>
      <c r="BK31" s="27">
        <v>74</v>
      </c>
      <c r="BL31" s="27">
        <v>2.5</v>
      </c>
      <c r="BM31" s="27">
        <v>86</v>
      </c>
      <c r="BN31" s="27">
        <v>2</v>
      </c>
      <c r="BO31" s="27">
        <v>68</v>
      </c>
      <c r="BP31" s="27">
        <v>2</v>
      </c>
      <c r="BQ31" s="27">
        <v>74</v>
      </c>
      <c r="BR31" s="27">
        <f t="shared" si="7"/>
        <v>2.4</v>
      </c>
      <c r="BS31" s="27">
        <v>6</v>
      </c>
      <c r="BT31" s="27">
        <v>71</v>
      </c>
      <c r="BU31" s="27">
        <v>2.5</v>
      </c>
      <c r="BV31" s="27">
        <v>61</v>
      </c>
      <c r="BW31" s="27">
        <f t="shared" si="8"/>
        <v>1.1000000000000001</v>
      </c>
      <c r="BX31" s="27">
        <v>5</v>
      </c>
      <c r="BY31" s="27">
        <v>76</v>
      </c>
      <c r="BZ31" s="27">
        <v>1.5</v>
      </c>
      <c r="CA31" s="27">
        <v>77</v>
      </c>
      <c r="CB31" s="27">
        <v>2</v>
      </c>
      <c r="CC31" s="27">
        <v>77</v>
      </c>
      <c r="CD31" s="27">
        <v>3.5</v>
      </c>
      <c r="CE31" s="27">
        <v>67</v>
      </c>
      <c r="CF31" s="27">
        <v>3.5</v>
      </c>
      <c r="CG31" s="27">
        <v>83</v>
      </c>
      <c r="CH31" s="27">
        <v>2</v>
      </c>
      <c r="CI31" s="27">
        <v>83</v>
      </c>
      <c r="CJ31" s="27">
        <v>0.5</v>
      </c>
      <c r="CK31" s="27">
        <v>60</v>
      </c>
      <c r="CL31" s="27">
        <f t="shared" si="9"/>
        <v>1</v>
      </c>
      <c r="CM31" s="27">
        <v>5</v>
      </c>
      <c r="CN31" s="27">
        <v>64</v>
      </c>
      <c r="CO31" s="27">
        <f t="shared" si="10"/>
        <v>1.4</v>
      </c>
      <c r="CP31" s="27">
        <v>5</v>
      </c>
      <c r="CQ31" s="27">
        <v>60</v>
      </c>
      <c r="CR31" s="27">
        <v>3.5</v>
      </c>
      <c r="CS31" s="27">
        <v>75</v>
      </c>
      <c r="CT31" s="27">
        <v>2</v>
      </c>
      <c r="CU31" s="27">
        <v>73</v>
      </c>
      <c r="CV31" s="27">
        <v>3.5</v>
      </c>
      <c r="CW31" s="27">
        <v>72</v>
      </c>
      <c r="CX31" s="27">
        <v>3.5</v>
      </c>
      <c r="CY31" s="27" t="s">
        <v>452</v>
      </c>
      <c r="CZ31" s="27">
        <v>1</v>
      </c>
      <c r="DA31" s="27" t="s">
        <v>452</v>
      </c>
      <c r="DB31" s="27">
        <v>76</v>
      </c>
      <c r="DC31" s="27">
        <f t="shared" si="11"/>
        <v>2.6</v>
      </c>
      <c r="DD31" s="27">
        <v>3.6</v>
      </c>
      <c r="DE31" s="27">
        <v>72</v>
      </c>
      <c r="DF31" s="27">
        <f t="shared" si="12"/>
        <v>2.2000000000000002</v>
      </c>
      <c r="DG31" s="27">
        <v>4.5</v>
      </c>
      <c r="DH31" s="27">
        <v>74</v>
      </c>
      <c r="DI31" s="27">
        <v>2</v>
      </c>
      <c r="DJ31" s="27">
        <v>82</v>
      </c>
      <c r="DK31" s="27">
        <v>2</v>
      </c>
      <c r="DL31" s="27">
        <v>73</v>
      </c>
      <c r="DM31" s="27">
        <v>2</v>
      </c>
      <c r="DN31" s="27">
        <v>89</v>
      </c>
      <c r="DO31" s="27">
        <v>1.5</v>
      </c>
      <c r="DP31" s="27">
        <v>73</v>
      </c>
      <c r="DQ31" s="27">
        <v>3.5</v>
      </c>
    </row>
    <row r="32" spans="1:121" x14ac:dyDescent="0.15">
      <c r="A32" s="27">
        <v>30</v>
      </c>
      <c r="B32" s="27" t="s">
        <v>449</v>
      </c>
      <c r="C32" s="27" t="s">
        <v>737</v>
      </c>
      <c r="D32" s="27" t="s">
        <v>493</v>
      </c>
      <c r="E32" s="27">
        <f t="shared" si="0"/>
        <v>2.3937500000000003</v>
      </c>
      <c r="F32" s="27">
        <v>30</v>
      </c>
      <c r="G32" s="27">
        <f t="shared" si="1"/>
        <v>72.748520710059182</v>
      </c>
      <c r="H32" s="27">
        <v>0</v>
      </c>
      <c r="I32" s="27">
        <v>69</v>
      </c>
      <c r="J32" s="27">
        <v>1.5</v>
      </c>
      <c r="K32" s="27">
        <v>76</v>
      </c>
      <c r="L32" s="27">
        <v>2</v>
      </c>
      <c r="M32" s="27">
        <v>87</v>
      </c>
      <c r="N32" s="27">
        <v>2.5</v>
      </c>
      <c r="O32" s="27">
        <v>86</v>
      </c>
      <c r="P32" s="27">
        <v>4</v>
      </c>
      <c r="Q32" s="27">
        <v>3.6</v>
      </c>
      <c r="R32" s="27">
        <v>72</v>
      </c>
      <c r="S32" s="27">
        <v>6</v>
      </c>
      <c r="T32" s="27">
        <v>2.2000000000000002</v>
      </c>
      <c r="U32" s="27">
        <v>70</v>
      </c>
      <c r="V32" s="27">
        <v>5</v>
      </c>
      <c r="W32" s="27">
        <v>2</v>
      </c>
      <c r="X32" s="27">
        <v>78</v>
      </c>
      <c r="Y32" s="27">
        <v>3</v>
      </c>
      <c r="Z32" s="27">
        <v>2.8</v>
      </c>
      <c r="AA32" s="27">
        <v>86</v>
      </c>
      <c r="AB32" s="27">
        <v>2.5</v>
      </c>
      <c r="AC32" s="27">
        <v>3.6</v>
      </c>
      <c r="AD32" s="27">
        <v>61</v>
      </c>
      <c r="AE32" s="27">
        <f t="shared" si="2"/>
        <v>1.1000000000000001</v>
      </c>
      <c r="AF32" s="27">
        <v>5</v>
      </c>
      <c r="AG32" s="27">
        <v>77</v>
      </c>
      <c r="AH32" s="27">
        <f t="shared" si="3"/>
        <v>2.7</v>
      </c>
      <c r="AI32" s="27">
        <v>4</v>
      </c>
      <c r="AJ32" s="27">
        <v>84</v>
      </c>
      <c r="AK32" s="27">
        <f t="shared" si="4"/>
        <v>3.4</v>
      </c>
      <c r="AL32" s="27">
        <v>3</v>
      </c>
      <c r="AM32" s="27">
        <v>83</v>
      </c>
      <c r="AN32" s="27">
        <v>2.5</v>
      </c>
      <c r="AO32" s="27">
        <v>83</v>
      </c>
      <c r="AP32" s="27">
        <v>2</v>
      </c>
      <c r="AQ32" s="27">
        <v>79</v>
      </c>
      <c r="AR32" s="27">
        <f t="shared" si="5"/>
        <v>2.9</v>
      </c>
      <c r="AS32" s="27">
        <v>4</v>
      </c>
      <c r="AT32" s="27">
        <v>79</v>
      </c>
      <c r="AU32" s="27">
        <v>1</v>
      </c>
      <c r="AV32" s="27">
        <v>71</v>
      </c>
      <c r="AW32" s="27">
        <v>4</v>
      </c>
      <c r="AX32" s="27">
        <v>71</v>
      </c>
      <c r="AY32" s="27">
        <v>4</v>
      </c>
      <c r="AZ32" s="27">
        <v>78</v>
      </c>
      <c r="BA32" s="27">
        <v>3</v>
      </c>
      <c r="BB32" s="27">
        <v>76</v>
      </c>
      <c r="BC32" s="27">
        <f t="shared" si="6"/>
        <v>2.6</v>
      </c>
      <c r="BD32" s="27">
        <v>2</v>
      </c>
      <c r="BE32" s="27">
        <v>86</v>
      </c>
      <c r="BF32" s="27">
        <v>2</v>
      </c>
      <c r="BG32" s="27">
        <v>78</v>
      </c>
      <c r="BH32" s="27">
        <v>3.5</v>
      </c>
      <c r="BI32" s="27">
        <v>90</v>
      </c>
      <c r="BJ32" s="27">
        <v>2</v>
      </c>
      <c r="BK32" s="27">
        <v>66</v>
      </c>
      <c r="BL32" s="27">
        <v>3</v>
      </c>
      <c r="BM32" s="27">
        <v>86</v>
      </c>
      <c r="BN32" s="27">
        <v>2</v>
      </c>
      <c r="BO32" s="27">
        <v>70</v>
      </c>
      <c r="BP32" s="27">
        <v>2</v>
      </c>
      <c r="BQ32" s="27">
        <v>75</v>
      </c>
      <c r="BR32" s="27">
        <f t="shared" si="7"/>
        <v>2.5</v>
      </c>
      <c r="BS32" s="27">
        <v>6</v>
      </c>
      <c r="BT32" s="27">
        <v>72</v>
      </c>
      <c r="BU32" s="27">
        <v>2.5</v>
      </c>
      <c r="BV32" s="27">
        <v>63</v>
      </c>
      <c r="BW32" s="27">
        <f t="shared" si="8"/>
        <v>1.3</v>
      </c>
      <c r="BX32" s="27">
        <v>5</v>
      </c>
      <c r="BY32" s="27">
        <v>88</v>
      </c>
      <c r="BZ32" s="27">
        <v>1.5</v>
      </c>
      <c r="CA32" s="27">
        <v>73</v>
      </c>
      <c r="CB32" s="27">
        <v>2</v>
      </c>
      <c r="CC32" s="27">
        <v>82</v>
      </c>
      <c r="CD32" s="27">
        <v>3.5</v>
      </c>
      <c r="CE32" s="27">
        <v>67</v>
      </c>
      <c r="CF32" s="27">
        <v>3.5</v>
      </c>
      <c r="CG32" s="27">
        <v>84</v>
      </c>
      <c r="CH32" s="27">
        <v>2</v>
      </c>
      <c r="CI32" s="27">
        <v>84</v>
      </c>
      <c r="CJ32" s="27">
        <v>0.5</v>
      </c>
      <c r="CK32" s="27">
        <v>60</v>
      </c>
      <c r="CL32" s="27">
        <f t="shared" si="9"/>
        <v>1</v>
      </c>
      <c r="CM32" s="27">
        <v>5</v>
      </c>
      <c r="CN32" s="27">
        <v>77</v>
      </c>
      <c r="CO32" s="27">
        <f t="shared" si="10"/>
        <v>2.7</v>
      </c>
      <c r="CP32" s="27">
        <v>5</v>
      </c>
      <c r="CQ32" s="27">
        <v>61</v>
      </c>
      <c r="CR32" s="27">
        <v>3.5</v>
      </c>
      <c r="CS32" s="27">
        <v>74</v>
      </c>
      <c r="CT32" s="27">
        <v>2</v>
      </c>
      <c r="CU32" s="27">
        <v>80</v>
      </c>
      <c r="CV32" s="27">
        <v>3.5</v>
      </c>
      <c r="CW32" s="27">
        <v>77</v>
      </c>
      <c r="CX32" s="27">
        <v>3.5</v>
      </c>
      <c r="CY32" s="27" t="s">
        <v>452</v>
      </c>
      <c r="CZ32" s="27">
        <v>1</v>
      </c>
      <c r="DA32" s="27">
        <v>74</v>
      </c>
      <c r="DB32" s="27">
        <v>73</v>
      </c>
      <c r="DC32" s="27">
        <f t="shared" si="11"/>
        <v>2.2999999999999998</v>
      </c>
      <c r="DD32" s="27">
        <v>3.6</v>
      </c>
      <c r="DE32" s="27">
        <v>66</v>
      </c>
      <c r="DF32" s="27">
        <f t="shared" si="12"/>
        <v>1.6</v>
      </c>
      <c r="DG32" s="27">
        <v>4.5</v>
      </c>
      <c r="DH32" s="27">
        <v>81</v>
      </c>
      <c r="DI32" s="27">
        <v>2</v>
      </c>
      <c r="DJ32" s="27">
        <v>86</v>
      </c>
      <c r="DK32" s="27">
        <v>2</v>
      </c>
      <c r="DL32" s="27">
        <v>80</v>
      </c>
      <c r="DM32" s="27">
        <v>2</v>
      </c>
      <c r="DN32" s="27">
        <v>86</v>
      </c>
      <c r="DO32" s="27">
        <v>1.5</v>
      </c>
      <c r="DP32" s="27">
        <v>81</v>
      </c>
      <c r="DQ32" s="27">
        <v>3.5</v>
      </c>
    </row>
    <row r="33" spans="1:121" x14ac:dyDescent="0.15">
      <c r="A33" s="27">
        <v>31</v>
      </c>
      <c r="B33" s="27" t="s">
        <v>449</v>
      </c>
      <c r="C33" s="27" t="s">
        <v>494</v>
      </c>
      <c r="D33" s="27" t="s">
        <v>495</v>
      </c>
      <c r="E33" s="27">
        <f t="shared" si="0"/>
        <v>2.3749999999999996</v>
      </c>
      <c r="F33" s="27">
        <v>31</v>
      </c>
      <c r="G33" s="27">
        <f>(E33*10)+50</f>
        <v>73.75</v>
      </c>
      <c r="H33" s="27">
        <v>0</v>
      </c>
      <c r="I33" s="27">
        <v>68</v>
      </c>
      <c r="J33" s="27">
        <v>1.5</v>
      </c>
      <c r="K33" s="27">
        <v>80</v>
      </c>
      <c r="L33" s="27">
        <v>2</v>
      </c>
      <c r="M33" s="27">
        <v>89</v>
      </c>
      <c r="N33" s="27">
        <v>2.5</v>
      </c>
      <c r="O33" s="27" t="s">
        <v>496</v>
      </c>
      <c r="P33" s="27">
        <v>4</v>
      </c>
      <c r="Q33" s="27"/>
      <c r="R33" s="27">
        <v>73</v>
      </c>
      <c r="S33" s="27">
        <v>6</v>
      </c>
      <c r="T33" s="27">
        <v>2.2999999999999998</v>
      </c>
      <c r="U33" s="27">
        <v>70</v>
      </c>
      <c r="V33" s="27">
        <v>5</v>
      </c>
      <c r="W33" s="27">
        <v>2</v>
      </c>
      <c r="X33" s="27">
        <v>73</v>
      </c>
      <c r="Y33" s="27">
        <v>3</v>
      </c>
      <c r="Z33" s="27">
        <v>2.2999999999999998</v>
      </c>
      <c r="AA33" s="27">
        <v>81</v>
      </c>
      <c r="AB33" s="27">
        <v>2.5</v>
      </c>
      <c r="AC33" s="27">
        <v>3.1</v>
      </c>
      <c r="AD33" s="27">
        <v>84</v>
      </c>
      <c r="AE33" s="27">
        <f t="shared" si="2"/>
        <v>3.4</v>
      </c>
      <c r="AF33" s="27">
        <v>5</v>
      </c>
      <c r="AG33" s="27">
        <v>74</v>
      </c>
      <c r="AH33" s="27">
        <f t="shared" si="3"/>
        <v>2.4</v>
      </c>
      <c r="AI33" s="27">
        <v>4</v>
      </c>
      <c r="AJ33" s="27">
        <v>83</v>
      </c>
      <c r="AK33" s="27">
        <f t="shared" si="4"/>
        <v>3.3</v>
      </c>
      <c r="AL33" s="27">
        <v>3</v>
      </c>
      <c r="AM33" s="27">
        <v>80</v>
      </c>
      <c r="AN33" s="27">
        <v>2.5</v>
      </c>
      <c r="AO33" s="27">
        <v>87</v>
      </c>
      <c r="AP33" s="27">
        <v>2</v>
      </c>
      <c r="AQ33" s="27">
        <v>93</v>
      </c>
      <c r="AR33" s="27">
        <f t="shared" si="5"/>
        <v>4.3</v>
      </c>
      <c r="AS33" s="27">
        <v>4</v>
      </c>
      <c r="AT33" s="27">
        <v>84</v>
      </c>
      <c r="AU33" s="27">
        <v>1</v>
      </c>
      <c r="AV33" s="27">
        <v>86</v>
      </c>
      <c r="AW33" s="27">
        <v>4</v>
      </c>
      <c r="AX33" s="27">
        <v>71</v>
      </c>
      <c r="AY33" s="27">
        <v>4</v>
      </c>
      <c r="AZ33" s="27">
        <v>67</v>
      </c>
      <c r="BA33" s="27">
        <v>3</v>
      </c>
      <c r="BB33" s="27">
        <v>75</v>
      </c>
      <c r="BC33" s="27">
        <f t="shared" si="6"/>
        <v>2.5</v>
      </c>
      <c r="BD33" s="27">
        <v>2</v>
      </c>
      <c r="BE33" s="27">
        <v>86</v>
      </c>
      <c r="BF33" s="27">
        <v>2</v>
      </c>
      <c r="BG33" s="27">
        <v>67</v>
      </c>
      <c r="BH33" s="27">
        <v>3.5</v>
      </c>
      <c r="BI33" s="27">
        <v>85</v>
      </c>
      <c r="BJ33" s="27">
        <v>2</v>
      </c>
      <c r="BK33" s="27">
        <v>79</v>
      </c>
      <c r="BL33" s="27">
        <v>2.5</v>
      </c>
      <c r="BM33" s="27">
        <v>89</v>
      </c>
      <c r="BN33" s="27">
        <v>2</v>
      </c>
      <c r="BO33" s="27">
        <v>70</v>
      </c>
      <c r="BP33" s="27">
        <v>2</v>
      </c>
      <c r="BQ33" s="27">
        <v>74</v>
      </c>
      <c r="BR33" s="27">
        <f t="shared" si="7"/>
        <v>2.4</v>
      </c>
      <c r="BS33" s="27">
        <v>6</v>
      </c>
      <c r="BT33" s="27">
        <v>62</v>
      </c>
      <c r="BU33" s="27">
        <v>2.5</v>
      </c>
      <c r="BV33" s="27">
        <v>60</v>
      </c>
      <c r="BW33" s="27">
        <f t="shared" si="8"/>
        <v>1</v>
      </c>
      <c r="BX33" s="27">
        <v>5</v>
      </c>
      <c r="BY33" s="27">
        <v>78</v>
      </c>
      <c r="BZ33" s="27">
        <v>1.5</v>
      </c>
      <c r="CA33" s="27">
        <v>73</v>
      </c>
      <c r="CB33" s="27">
        <v>2</v>
      </c>
      <c r="CC33" s="27">
        <v>77</v>
      </c>
      <c r="CD33" s="27">
        <v>3.5</v>
      </c>
      <c r="CE33" s="27">
        <v>71</v>
      </c>
      <c r="CF33" s="27">
        <v>3.5</v>
      </c>
      <c r="CG33" s="27">
        <v>89</v>
      </c>
      <c r="CH33" s="27">
        <v>2</v>
      </c>
      <c r="CI33" s="27">
        <v>86</v>
      </c>
      <c r="CJ33" s="27">
        <v>0.5</v>
      </c>
      <c r="CK33" s="27">
        <v>75</v>
      </c>
      <c r="CL33" s="27">
        <f t="shared" si="9"/>
        <v>2.5</v>
      </c>
      <c r="CM33" s="27">
        <v>5</v>
      </c>
      <c r="CN33" s="27">
        <v>79</v>
      </c>
      <c r="CO33" s="27">
        <f t="shared" si="10"/>
        <v>2.9</v>
      </c>
      <c r="CP33" s="27">
        <v>5</v>
      </c>
      <c r="CQ33" s="27">
        <v>89</v>
      </c>
      <c r="CR33" s="27">
        <v>3.5</v>
      </c>
      <c r="CS33" s="27">
        <v>77</v>
      </c>
      <c r="CT33" s="27">
        <v>2</v>
      </c>
      <c r="CU33" s="27">
        <v>85</v>
      </c>
      <c r="CV33" s="27">
        <v>3.5</v>
      </c>
      <c r="CW33" s="27">
        <v>76</v>
      </c>
      <c r="CX33" s="27">
        <v>3.5</v>
      </c>
      <c r="CY33" s="27" t="s">
        <v>452</v>
      </c>
      <c r="CZ33" s="27">
        <v>1</v>
      </c>
      <c r="DA33" s="27">
        <v>91</v>
      </c>
      <c r="DB33" s="27">
        <v>61</v>
      </c>
      <c r="DC33" s="27">
        <f t="shared" si="11"/>
        <v>1.1000000000000001</v>
      </c>
      <c r="DD33" s="27">
        <v>3.6</v>
      </c>
      <c r="DE33" s="27">
        <v>75</v>
      </c>
      <c r="DF33" s="27">
        <f t="shared" si="12"/>
        <v>2.5</v>
      </c>
      <c r="DG33" s="27">
        <v>4.5</v>
      </c>
      <c r="DH33" s="27">
        <v>86</v>
      </c>
      <c r="DI33" s="27">
        <v>2</v>
      </c>
      <c r="DJ33" s="27">
        <v>87</v>
      </c>
      <c r="DK33" s="27">
        <v>2</v>
      </c>
      <c r="DL33" s="27">
        <v>83</v>
      </c>
      <c r="DM33" s="27">
        <v>2</v>
      </c>
      <c r="DN33" s="27">
        <v>89</v>
      </c>
      <c r="DO33" s="27">
        <v>1.5</v>
      </c>
      <c r="DP33" s="27">
        <v>78</v>
      </c>
      <c r="DQ33" s="27">
        <v>3.5</v>
      </c>
    </row>
    <row r="34" spans="1:121" x14ac:dyDescent="0.15">
      <c r="A34" s="27">
        <v>32</v>
      </c>
      <c r="B34" s="27" t="s">
        <v>449</v>
      </c>
      <c r="C34" s="27" t="s">
        <v>738</v>
      </c>
      <c r="D34" s="27" t="s">
        <v>497</v>
      </c>
      <c r="E34" s="27">
        <f t="shared" si="0"/>
        <v>2.3375000000000004</v>
      </c>
      <c r="F34" s="27">
        <v>32</v>
      </c>
      <c r="G34" s="27">
        <f t="shared" ref="G34:G45" si="13">(AD34*AF34+AG34*AI34+AJ34*AL34+AQ34*AS34+BB34*BD34+BQ34*BS34+BV34*BX34+CK34*CM34+CN34*CP34+DB34*DD34+DE34*DG34+O34*P34+R34*S34+U34*V34+X34*Y34+AA34*AB34)/(AF34+AI34+AL34+AS34+BD34+BS34+BX34+CM34+CP34+DD34+DG34+P34+S34+V34+Y34+AB34)</f>
        <v>73.047337278106511</v>
      </c>
      <c r="H34" s="27">
        <v>0</v>
      </c>
      <c r="I34" s="27">
        <v>62</v>
      </c>
      <c r="J34" s="27">
        <v>1.5</v>
      </c>
      <c r="K34" s="27">
        <v>72</v>
      </c>
      <c r="L34" s="27">
        <v>2</v>
      </c>
      <c r="M34" s="27">
        <v>94</v>
      </c>
      <c r="N34" s="27">
        <v>2.5</v>
      </c>
      <c r="O34" s="27">
        <v>76</v>
      </c>
      <c r="P34" s="27">
        <v>4</v>
      </c>
      <c r="Q34" s="27">
        <v>2.6</v>
      </c>
      <c r="R34" s="27">
        <v>81</v>
      </c>
      <c r="S34" s="27">
        <v>6</v>
      </c>
      <c r="T34" s="27">
        <v>3.1</v>
      </c>
      <c r="U34" s="27">
        <v>60</v>
      </c>
      <c r="V34" s="27">
        <v>5</v>
      </c>
      <c r="W34" s="27">
        <v>1</v>
      </c>
      <c r="X34" s="27">
        <v>77</v>
      </c>
      <c r="Y34" s="27">
        <v>3</v>
      </c>
      <c r="Z34" s="27">
        <v>2.7</v>
      </c>
      <c r="AA34" s="27">
        <v>82</v>
      </c>
      <c r="AB34" s="27">
        <v>2.5</v>
      </c>
      <c r="AC34" s="27">
        <v>3.2</v>
      </c>
      <c r="AD34" s="27">
        <v>79</v>
      </c>
      <c r="AE34" s="27">
        <f t="shared" si="2"/>
        <v>2.9</v>
      </c>
      <c r="AF34" s="27">
        <v>5</v>
      </c>
      <c r="AG34" s="27">
        <v>74</v>
      </c>
      <c r="AH34" s="27">
        <f t="shared" si="3"/>
        <v>2.4</v>
      </c>
      <c r="AI34" s="27">
        <v>4</v>
      </c>
      <c r="AJ34" s="27">
        <v>78</v>
      </c>
      <c r="AK34" s="27">
        <f t="shared" si="4"/>
        <v>2.8</v>
      </c>
      <c r="AL34" s="27">
        <v>3</v>
      </c>
      <c r="AM34" s="27">
        <v>75</v>
      </c>
      <c r="AN34" s="27">
        <v>2.5</v>
      </c>
      <c r="AO34" s="27">
        <v>77</v>
      </c>
      <c r="AP34" s="27">
        <v>2</v>
      </c>
      <c r="AQ34" s="27">
        <v>81</v>
      </c>
      <c r="AR34" s="27">
        <f t="shared" si="5"/>
        <v>3.1</v>
      </c>
      <c r="AS34" s="27">
        <v>4</v>
      </c>
      <c r="AT34" s="27">
        <v>91</v>
      </c>
      <c r="AU34" s="27">
        <v>1</v>
      </c>
      <c r="AV34" s="27">
        <v>89</v>
      </c>
      <c r="AW34" s="27">
        <v>4</v>
      </c>
      <c r="AX34" s="27">
        <v>61</v>
      </c>
      <c r="AY34" s="27">
        <v>4</v>
      </c>
      <c r="AZ34" s="27">
        <v>69</v>
      </c>
      <c r="BA34" s="27">
        <v>3</v>
      </c>
      <c r="BB34" s="27">
        <v>71</v>
      </c>
      <c r="BC34" s="27">
        <f t="shared" si="6"/>
        <v>2.1</v>
      </c>
      <c r="BD34" s="27">
        <v>2</v>
      </c>
      <c r="BE34" s="27">
        <v>88</v>
      </c>
      <c r="BF34" s="27">
        <v>2</v>
      </c>
      <c r="BG34" s="27">
        <v>69</v>
      </c>
      <c r="BH34" s="27">
        <v>3.5</v>
      </c>
      <c r="BI34" s="27">
        <v>92</v>
      </c>
      <c r="BJ34" s="27">
        <v>2</v>
      </c>
      <c r="BK34" s="27">
        <v>79</v>
      </c>
      <c r="BL34" s="27">
        <v>2.5</v>
      </c>
      <c r="BM34" s="27">
        <v>90</v>
      </c>
      <c r="BN34" s="27">
        <v>2</v>
      </c>
      <c r="BO34" s="27">
        <v>83</v>
      </c>
      <c r="BP34" s="27">
        <v>2</v>
      </c>
      <c r="BQ34" s="27">
        <v>65</v>
      </c>
      <c r="BR34" s="27">
        <f t="shared" si="7"/>
        <v>1.5</v>
      </c>
      <c r="BS34" s="27">
        <v>6</v>
      </c>
      <c r="BT34" s="27">
        <v>60</v>
      </c>
      <c r="BU34" s="27">
        <v>2.5</v>
      </c>
      <c r="BV34" s="27">
        <v>67</v>
      </c>
      <c r="BW34" s="27">
        <f t="shared" si="8"/>
        <v>1.7</v>
      </c>
      <c r="BX34" s="27">
        <v>5</v>
      </c>
      <c r="BY34" s="27">
        <v>84</v>
      </c>
      <c r="BZ34" s="27">
        <v>1.5</v>
      </c>
      <c r="CA34" s="27">
        <v>84</v>
      </c>
      <c r="CB34" s="27">
        <v>2</v>
      </c>
      <c r="CC34" s="27">
        <v>73</v>
      </c>
      <c r="CD34" s="27">
        <v>3.5</v>
      </c>
      <c r="CE34" s="27">
        <v>77</v>
      </c>
      <c r="CF34" s="27">
        <v>3.5</v>
      </c>
      <c r="CG34" s="27">
        <v>87</v>
      </c>
      <c r="CH34" s="27">
        <v>2</v>
      </c>
      <c r="CI34" s="27">
        <v>88</v>
      </c>
      <c r="CJ34" s="27">
        <v>0.5</v>
      </c>
      <c r="CK34" s="27">
        <v>80</v>
      </c>
      <c r="CL34" s="27">
        <f t="shared" si="9"/>
        <v>3</v>
      </c>
      <c r="CM34" s="27">
        <v>5</v>
      </c>
      <c r="CN34" s="27">
        <v>73</v>
      </c>
      <c r="CO34" s="27">
        <f t="shared" si="10"/>
        <v>2.2999999999999998</v>
      </c>
      <c r="CP34" s="27">
        <v>5</v>
      </c>
      <c r="CQ34" s="27">
        <v>62</v>
      </c>
      <c r="CR34" s="27">
        <v>3.5</v>
      </c>
      <c r="CS34" s="27">
        <v>68</v>
      </c>
      <c r="CT34" s="27">
        <v>2</v>
      </c>
      <c r="CU34" s="27">
        <v>69</v>
      </c>
      <c r="CV34" s="27">
        <v>3.5</v>
      </c>
      <c r="CW34" s="27">
        <v>70</v>
      </c>
      <c r="CX34" s="27">
        <v>3.5</v>
      </c>
      <c r="CY34" s="27" t="s">
        <v>452</v>
      </c>
      <c r="CZ34" s="27">
        <v>1</v>
      </c>
      <c r="DA34" s="27">
        <v>88</v>
      </c>
      <c r="DB34" s="27">
        <v>60</v>
      </c>
      <c r="DC34" s="27">
        <f t="shared" si="11"/>
        <v>1</v>
      </c>
      <c r="DD34" s="27">
        <v>3.6</v>
      </c>
      <c r="DE34" s="27">
        <v>70</v>
      </c>
      <c r="DF34" s="27">
        <f t="shared" si="12"/>
        <v>2</v>
      </c>
      <c r="DG34" s="27">
        <v>4.5</v>
      </c>
      <c r="DH34" s="27">
        <v>85</v>
      </c>
      <c r="DI34" s="27">
        <v>2</v>
      </c>
      <c r="DJ34" s="27">
        <v>79</v>
      </c>
      <c r="DK34" s="27">
        <v>2</v>
      </c>
      <c r="DL34" s="27">
        <v>81</v>
      </c>
      <c r="DM34" s="27">
        <v>2</v>
      </c>
      <c r="DN34" s="27">
        <v>91</v>
      </c>
      <c r="DO34" s="27">
        <v>1.5</v>
      </c>
      <c r="DP34" s="27">
        <v>76</v>
      </c>
      <c r="DQ34" s="27">
        <v>3.5</v>
      </c>
    </row>
    <row r="35" spans="1:121" x14ac:dyDescent="0.15">
      <c r="A35" s="27">
        <v>33</v>
      </c>
      <c r="B35" s="27" t="s">
        <v>449</v>
      </c>
      <c r="C35" s="27" t="s">
        <v>498</v>
      </c>
      <c r="D35" s="27" t="s">
        <v>499</v>
      </c>
      <c r="E35" s="27">
        <f t="shared" si="0"/>
        <v>2.3250000000000002</v>
      </c>
      <c r="F35" s="27">
        <v>33</v>
      </c>
      <c r="G35" s="27">
        <f t="shared" si="13"/>
        <v>72.079881656804744</v>
      </c>
      <c r="H35" s="27">
        <v>5</v>
      </c>
      <c r="I35" s="27">
        <v>60</v>
      </c>
      <c r="J35" s="27">
        <v>1.5</v>
      </c>
      <c r="K35" s="27">
        <v>65</v>
      </c>
      <c r="L35" s="27">
        <v>2</v>
      </c>
      <c r="M35" s="27">
        <v>89</v>
      </c>
      <c r="N35" s="27">
        <v>2.5</v>
      </c>
      <c r="O35" s="27">
        <v>85</v>
      </c>
      <c r="P35" s="27">
        <v>4</v>
      </c>
      <c r="Q35" s="27">
        <v>3.5</v>
      </c>
      <c r="R35" s="27">
        <v>74</v>
      </c>
      <c r="S35" s="27">
        <v>6</v>
      </c>
      <c r="T35" s="27">
        <v>2.4</v>
      </c>
      <c r="U35" s="27">
        <v>47</v>
      </c>
      <c r="V35" s="27">
        <v>5</v>
      </c>
      <c r="W35" s="27">
        <v>0</v>
      </c>
      <c r="X35" s="27">
        <v>72</v>
      </c>
      <c r="Y35" s="27">
        <v>3</v>
      </c>
      <c r="Z35" s="27">
        <v>2.2000000000000002</v>
      </c>
      <c r="AA35" s="27">
        <v>90</v>
      </c>
      <c r="AB35" s="27">
        <v>2.5</v>
      </c>
      <c r="AC35" s="27">
        <v>4</v>
      </c>
      <c r="AD35" s="27">
        <v>71</v>
      </c>
      <c r="AE35" s="27">
        <f t="shared" si="2"/>
        <v>2.1</v>
      </c>
      <c r="AF35" s="27">
        <v>5</v>
      </c>
      <c r="AG35" s="27">
        <v>69</v>
      </c>
      <c r="AH35" s="27">
        <f t="shared" si="3"/>
        <v>1.9</v>
      </c>
      <c r="AI35" s="27">
        <v>4</v>
      </c>
      <c r="AJ35" s="27">
        <v>83</v>
      </c>
      <c r="AK35" s="27">
        <f t="shared" si="4"/>
        <v>3.3</v>
      </c>
      <c r="AL35" s="27">
        <v>3</v>
      </c>
      <c r="AM35" s="27">
        <v>82</v>
      </c>
      <c r="AN35" s="27">
        <v>2.5</v>
      </c>
      <c r="AO35" s="27">
        <v>74</v>
      </c>
      <c r="AP35" s="27">
        <v>2</v>
      </c>
      <c r="AQ35" s="27">
        <v>82</v>
      </c>
      <c r="AR35" s="27">
        <f t="shared" si="5"/>
        <v>3.2</v>
      </c>
      <c r="AS35" s="27">
        <v>4</v>
      </c>
      <c r="AT35" s="27">
        <v>89</v>
      </c>
      <c r="AU35" s="27">
        <v>1</v>
      </c>
      <c r="AV35" s="27">
        <v>80</v>
      </c>
      <c r="AW35" s="27">
        <v>4</v>
      </c>
      <c r="AX35" s="27">
        <v>73</v>
      </c>
      <c r="AY35" s="27">
        <v>4</v>
      </c>
      <c r="AZ35" s="27">
        <v>80</v>
      </c>
      <c r="BA35" s="27">
        <v>3</v>
      </c>
      <c r="BB35" s="27">
        <v>73</v>
      </c>
      <c r="BC35" s="27">
        <f t="shared" si="6"/>
        <v>2.2999999999999998</v>
      </c>
      <c r="BD35" s="27">
        <v>2</v>
      </c>
      <c r="BE35" s="27">
        <v>90</v>
      </c>
      <c r="BF35" s="27">
        <v>2</v>
      </c>
      <c r="BG35" s="27">
        <v>61</v>
      </c>
      <c r="BH35" s="27">
        <v>3.5</v>
      </c>
      <c r="BI35" s="27">
        <v>89</v>
      </c>
      <c r="BJ35" s="27">
        <v>2</v>
      </c>
      <c r="BK35" s="27">
        <v>75</v>
      </c>
      <c r="BL35" s="27">
        <v>2.5</v>
      </c>
      <c r="BM35" s="27">
        <v>82</v>
      </c>
      <c r="BN35" s="27">
        <v>2</v>
      </c>
      <c r="BO35" s="27">
        <v>80</v>
      </c>
      <c r="BP35" s="27">
        <v>2</v>
      </c>
      <c r="BQ35" s="27">
        <v>75</v>
      </c>
      <c r="BR35" s="27">
        <f t="shared" si="7"/>
        <v>2.5</v>
      </c>
      <c r="BS35" s="27">
        <v>6</v>
      </c>
      <c r="BT35" s="27">
        <v>66</v>
      </c>
      <c r="BU35" s="27">
        <v>2.5</v>
      </c>
      <c r="BV35" s="27">
        <v>68</v>
      </c>
      <c r="BW35" s="27">
        <f t="shared" si="8"/>
        <v>1.8</v>
      </c>
      <c r="BX35" s="27">
        <v>5</v>
      </c>
      <c r="BY35" s="27">
        <v>84</v>
      </c>
      <c r="BZ35" s="27">
        <v>1.5</v>
      </c>
      <c r="CA35" s="27">
        <v>73</v>
      </c>
      <c r="CB35" s="27">
        <v>2</v>
      </c>
      <c r="CC35" s="27">
        <v>74</v>
      </c>
      <c r="CD35" s="27">
        <v>3.5</v>
      </c>
      <c r="CE35" s="27">
        <v>90</v>
      </c>
      <c r="CF35" s="27">
        <v>3.5</v>
      </c>
      <c r="CG35" s="27">
        <v>80</v>
      </c>
      <c r="CH35" s="27">
        <v>2</v>
      </c>
      <c r="CI35" s="27">
        <v>86</v>
      </c>
      <c r="CJ35" s="27">
        <v>0.5</v>
      </c>
      <c r="CK35" s="27">
        <v>61</v>
      </c>
      <c r="CL35" s="27">
        <f t="shared" si="9"/>
        <v>1.1000000000000001</v>
      </c>
      <c r="CM35" s="27">
        <v>5</v>
      </c>
      <c r="CN35" s="27">
        <v>75</v>
      </c>
      <c r="CO35" s="27">
        <f t="shared" si="10"/>
        <v>2.5</v>
      </c>
      <c r="CP35" s="27">
        <v>5</v>
      </c>
      <c r="CQ35" s="27">
        <v>76</v>
      </c>
      <c r="CR35" s="27">
        <v>3.5</v>
      </c>
      <c r="CS35" s="27">
        <v>73</v>
      </c>
      <c r="CT35" s="27">
        <v>2</v>
      </c>
      <c r="CU35" s="27">
        <v>79</v>
      </c>
      <c r="CV35" s="27">
        <v>3.5</v>
      </c>
      <c r="CW35" s="27">
        <v>80</v>
      </c>
      <c r="CX35" s="27">
        <v>3.5</v>
      </c>
      <c r="CY35" s="27" t="s">
        <v>454</v>
      </c>
      <c r="CZ35" s="27">
        <v>1</v>
      </c>
      <c r="DA35" s="27">
        <v>83</v>
      </c>
      <c r="DB35" s="27">
        <v>66</v>
      </c>
      <c r="DC35" s="27">
        <f t="shared" si="11"/>
        <v>1.6</v>
      </c>
      <c r="DD35" s="27">
        <v>3.6</v>
      </c>
      <c r="DE35" s="27">
        <v>78</v>
      </c>
      <c r="DF35" s="27">
        <f t="shared" si="12"/>
        <v>2.8</v>
      </c>
      <c r="DG35" s="27">
        <v>4.5</v>
      </c>
      <c r="DH35" s="27">
        <v>81</v>
      </c>
      <c r="DI35" s="27">
        <v>2</v>
      </c>
      <c r="DJ35" s="27">
        <v>87</v>
      </c>
      <c r="DK35" s="27">
        <v>2</v>
      </c>
      <c r="DL35" s="27">
        <v>77</v>
      </c>
      <c r="DM35" s="27">
        <v>2</v>
      </c>
      <c r="DN35" s="27">
        <v>70</v>
      </c>
      <c r="DO35" s="27">
        <v>1.5</v>
      </c>
      <c r="DP35" s="27">
        <v>72</v>
      </c>
      <c r="DQ35" s="27">
        <v>3.5</v>
      </c>
    </row>
    <row r="36" spans="1:121" x14ac:dyDescent="0.15">
      <c r="A36" s="27">
        <v>34</v>
      </c>
      <c r="B36" s="27" t="s">
        <v>449</v>
      </c>
      <c r="C36" s="27" t="s">
        <v>500</v>
      </c>
      <c r="D36" s="27" t="s">
        <v>501</v>
      </c>
      <c r="E36" s="27">
        <f t="shared" si="0"/>
        <v>2.2124999999999999</v>
      </c>
      <c r="F36" s="27">
        <v>34</v>
      </c>
      <c r="G36" s="27">
        <f t="shared" si="13"/>
        <v>71.116863905325445</v>
      </c>
      <c r="H36" s="27">
        <v>0</v>
      </c>
      <c r="I36" s="27">
        <v>75</v>
      </c>
      <c r="J36" s="27">
        <v>1.5</v>
      </c>
      <c r="K36" s="27">
        <v>72</v>
      </c>
      <c r="L36" s="27">
        <v>2</v>
      </c>
      <c r="M36" s="27">
        <v>89</v>
      </c>
      <c r="N36" s="27">
        <v>2.5</v>
      </c>
      <c r="O36" s="27">
        <v>72</v>
      </c>
      <c r="P36" s="27">
        <v>4</v>
      </c>
      <c r="Q36" s="27">
        <v>2.2000000000000002</v>
      </c>
      <c r="R36" s="27">
        <v>72</v>
      </c>
      <c r="S36" s="27">
        <v>6</v>
      </c>
      <c r="T36" s="27">
        <v>2.2000000000000002</v>
      </c>
      <c r="U36" s="27">
        <v>60</v>
      </c>
      <c r="V36" s="27">
        <v>5</v>
      </c>
      <c r="W36" s="27">
        <v>1</v>
      </c>
      <c r="X36" s="27">
        <v>79</v>
      </c>
      <c r="Y36" s="27">
        <v>3</v>
      </c>
      <c r="Z36" s="27">
        <v>2.9</v>
      </c>
      <c r="AA36" s="27">
        <v>84</v>
      </c>
      <c r="AB36" s="27">
        <v>2.5</v>
      </c>
      <c r="AC36" s="27">
        <v>3.4</v>
      </c>
      <c r="AD36" s="27">
        <v>86</v>
      </c>
      <c r="AE36" s="27">
        <f t="shared" si="2"/>
        <v>3.6</v>
      </c>
      <c r="AF36" s="27">
        <v>5</v>
      </c>
      <c r="AG36" s="27">
        <v>78</v>
      </c>
      <c r="AH36" s="27">
        <f t="shared" si="3"/>
        <v>2.8</v>
      </c>
      <c r="AI36" s="27">
        <v>4</v>
      </c>
      <c r="AJ36" s="27">
        <v>79</v>
      </c>
      <c r="AK36" s="27">
        <f t="shared" si="4"/>
        <v>2.9</v>
      </c>
      <c r="AL36" s="27">
        <v>3</v>
      </c>
      <c r="AM36" s="27">
        <v>72</v>
      </c>
      <c r="AN36" s="27">
        <v>2.5</v>
      </c>
      <c r="AO36" s="27">
        <v>88</v>
      </c>
      <c r="AP36" s="27">
        <v>2</v>
      </c>
      <c r="AQ36" s="27">
        <v>75</v>
      </c>
      <c r="AR36" s="27">
        <f t="shared" si="5"/>
        <v>2.5</v>
      </c>
      <c r="AS36" s="27">
        <v>4</v>
      </c>
      <c r="AT36" s="27">
        <v>90</v>
      </c>
      <c r="AU36" s="27">
        <v>1</v>
      </c>
      <c r="AV36" s="27">
        <v>78</v>
      </c>
      <c r="AW36" s="27">
        <v>4</v>
      </c>
      <c r="AX36" s="27">
        <v>71</v>
      </c>
      <c r="AY36" s="27">
        <v>4</v>
      </c>
      <c r="AZ36" s="27">
        <v>82</v>
      </c>
      <c r="BA36" s="27">
        <v>3</v>
      </c>
      <c r="BB36" s="27">
        <v>76</v>
      </c>
      <c r="BC36" s="27">
        <f t="shared" si="6"/>
        <v>2.6</v>
      </c>
      <c r="BD36" s="27">
        <v>2</v>
      </c>
      <c r="BE36" s="27">
        <v>90</v>
      </c>
      <c r="BF36" s="27">
        <v>2</v>
      </c>
      <c r="BG36" s="27">
        <v>77</v>
      </c>
      <c r="BH36" s="27">
        <v>3.5</v>
      </c>
      <c r="BI36" s="27">
        <v>92</v>
      </c>
      <c r="BJ36" s="27">
        <v>2</v>
      </c>
      <c r="BK36" s="27">
        <v>71</v>
      </c>
      <c r="BL36" s="27">
        <v>2.5</v>
      </c>
      <c r="BM36" s="27">
        <v>94</v>
      </c>
      <c r="BN36" s="27">
        <v>2</v>
      </c>
      <c r="BO36" s="27">
        <v>64</v>
      </c>
      <c r="BP36" s="27">
        <v>2</v>
      </c>
      <c r="BQ36" s="27">
        <v>60</v>
      </c>
      <c r="BR36" s="27">
        <f t="shared" si="7"/>
        <v>1</v>
      </c>
      <c r="BS36" s="27">
        <v>6</v>
      </c>
      <c r="BT36" s="27">
        <v>60</v>
      </c>
      <c r="BU36" s="27">
        <v>2.5</v>
      </c>
      <c r="BV36" s="27">
        <v>60</v>
      </c>
      <c r="BW36" s="27">
        <f t="shared" si="8"/>
        <v>1</v>
      </c>
      <c r="BX36" s="27">
        <v>5</v>
      </c>
      <c r="BY36" s="27">
        <v>64</v>
      </c>
      <c r="BZ36" s="27">
        <v>1.5</v>
      </c>
      <c r="CA36" s="27">
        <v>79</v>
      </c>
      <c r="CB36" s="27">
        <v>2</v>
      </c>
      <c r="CC36" s="27">
        <v>79</v>
      </c>
      <c r="CD36" s="27">
        <v>3.5</v>
      </c>
      <c r="CE36" s="27">
        <v>60</v>
      </c>
      <c r="CF36" s="27">
        <v>3.5</v>
      </c>
      <c r="CG36" s="27">
        <v>95</v>
      </c>
      <c r="CH36" s="27">
        <v>2</v>
      </c>
      <c r="CI36" s="27">
        <v>88</v>
      </c>
      <c r="CJ36" s="27">
        <v>0.5</v>
      </c>
      <c r="CK36" s="27">
        <v>79</v>
      </c>
      <c r="CL36" s="27">
        <f t="shared" si="9"/>
        <v>2.9</v>
      </c>
      <c r="CM36" s="27">
        <v>5</v>
      </c>
      <c r="CN36" s="27">
        <v>71</v>
      </c>
      <c r="CO36" s="27">
        <f t="shared" si="10"/>
        <v>2.1</v>
      </c>
      <c r="CP36" s="27">
        <v>5</v>
      </c>
      <c r="CQ36" s="27">
        <v>60</v>
      </c>
      <c r="CR36" s="27">
        <v>3.5</v>
      </c>
      <c r="CS36" s="27">
        <v>66</v>
      </c>
      <c r="CT36" s="27">
        <v>2</v>
      </c>
      <c r="CU36" s="27">
        <v>65</v>
      </c>
      <c r="CV36" s="27">
        <v>3.5</v>
      </c>
      <c r="CW36" s="27">
        <v>78</v>
      </c>
      <c r="CX36" s="27">
        <v>3.5</v>
      </c>
      <c r="CY36" s="27" t="s">
        <v>452</v>
      </c>
      <c r="CZ36" s="27">
        <v>1</v>
      </c>
      <c r="DA36" s="27">
        <v>86</v>
      </c>
      <c r="DB36" s="27">
        <v>60</v>
      </c>
      <c r="DC36" s="27">
        <f t="shared" si="11"/>
        <v>1</v>
      </c>
      <c r="DD36" s="27">
        <v>3.6</v>
      </c>
      <c r="DE36" s="27">
        <v>63</v>
      </c>
      <c r="DF36" s="27">
        <f t="shared" si="12"/>
        <v>1.3</v>
      </c>
      <c r="DG36" s="27">
        <v>4.5</v>
      </c>
      <c r="DH36" s="27">
        <v>83</v>
      </c>
      <c r="DI36" s="27">
        <v>2</v>
      </c>
      <c r="DJ36" s="27">
        <v>88</v>
      </c>
      <c r="DK36" s="27">
        <v>2</v>
      </c>
      <c r="DL36" s="27">
        <v>87</v>
      </c>
      <c r="DM36" s="27">
        <v>2</v>
      </c>
      <c r="DN36" s="27">
        <v>68</v>
      </c>
      <c r="DO36" s="27">
        <v>1.5</v>
      </c>
      <c r="DP36" s="27">
        <v>75</v>
      </c>
      <c r="DQ36" s="27">
        <v>3.5</v>
      </c>
    </row>
    <row r="37" spans="1:121" x14ac:dyDescent="0.15">
      <c r="A37" s="27">
        <v>35</v>
      </c>
      <c r="B37" s="27" t="s">
        <v>449</v>
      </c>
      <c r="C37" s="27" t="s">
        <v>739</v>
      </c>
      <c r="D37" s="27" t="s">
        <v>502</v>
      </c>
      <c r="E37" s="27">
        <f t="shared" si="0"/>
        <v>2.1437500000000003</v>
      </c>
      <c r="F37" s="27">
        <v>35</v>
      </c>
      <c r="G37" s="27">
        <f t="shared" si="13"/>
        <v>69.73372781065089</v>
      </c>
      <c r="H37" s="27">
        <v>0</v>
      </c>
      <c r="I37" s="27">
        <v>67</v>
      </c>
      <c r="J37" s="27">
        <v>1.5</v>
      </c>
      <c r="K37" s="27">
        <v>68</v>
      </c>
      <c r="L37" s="27">
        <v>2</v>
      </c>
      <c r="M37" s="27">
        <v>89</v>
      </c>
      <c r="N37" s="27">
        <v>2.5</v>
      </c>
      <c r="O37" s="27">
        <v>82</v>
      </c>
      <c r="P37" s="27">
        <v>4</v>
      </c>
      <c r="Q37" s="27">
        <v>3.2</v>
      </c>
      <c r="R37" s="27">
        <v>66</v>
      </c>
      <c r="S37" s="27">
        <v>6</v>
      </c>
      <c r="T37" s="27">
        <v>1.6</v>
      </c>
      <c r="U37" s="27">
        <v>60</v>
      </c>
      <c r="V37" s="27">
        <v>5</v>
      </c>
      <c r="W37" s="27">
        <v>1</v>
      </c>
      <c r="X37" s="27">
        <v>76</v>
      </c>
      <c r="Y37" s="27">
        <v>3</v>
      </c>
      <c r="Z37" s="27">
        <v>2.6</v>
      </c>
      <c r="AA37" s="27">
        <v>84</v>
      </c>
      <c r="AB37" s="27">
        <v>2.5</v>
      </c>
      <c r="AC37" s="27">
        <v>3.4</v>
      </c>
      <c r="AD37" s="27">
        <v>72</v>
      </c>
      <c r="AE37" s="27">
        <f t="shared" si="2"/>
        <v>2.2000000000000002</v>
      </c>
      <c r="AF37" s="27">
        <v>5</v>
      </c>
      <c r="AG37" s="27">
        <v>69</v>
      </c>
      <c r="AH37" s="27">
        <f t="shared" si="3"/>
        <v>1.9</v>
      </c>
      <c r="AI37" s="27">
        <v>4</v>
      </c>
      <c r="AJ37" s="27">
        <v>81</v>
      </c>
      <c r="AK37" s="27">
        <f t="shared" si="4"/>
        <v>3.1</v>
      </c>
      <c r="AL37" s="27">
        <v>3</v>
      </c>
      <c r="AM37" s="27">
        <v>70</v>
      </c>
      <c r="AN37" s="27">
        <v>2.5</v>
      </c>
      <c r="AO37" s="27">
        <v>74</v>
      </c>
      <c r="AP37" s="27">
        <v>2</v>
      </c>
      <c r="AQ37" s="27">
        <v>80</v>
      </c>
      <c r="AR37" s="27">
        <f t="shared" si="5"/>
        <v>3</v>
      </c>
      <c r="AS37" s="27">
        <v>4</v>
      </c>
      <c r="AT37" s="27">
        <v>83</v>
      </c>
      <c r="AU37" s="27">
        <v>1</v>
      </c>
      <c r="AV37" s="27">
        <v>80</v>
      </c>
      <c r="AW37" s="27">
        <v>4</v>
      </c>
      <c r="AX37" s="27">
        <v>72</v>
      </c>
      <c r="AY37" s="27">
        <v>4</v>
      </c>
      <c r="AZ37" s="27">
        <v>71</v>
      </c>
      <c r="BA37" s="27">
        <v>3</v>
      </c>
      <c r="BB37" s="27">
        <v>85</v>
      </c>
      <c r="BC37" s="27">
        <f t="shared" si="6"/>
        <v>3.5</v>
      </c>
      <c r="BD37" s="27">
        <v>2</v>
      </c>
      <c r="BE37" s="27">
        <v>89</v>
      </c>
      <c r="BF37" s="27">
        <v>2</v>
      </c>
      <c r="BG37" s="27">
        <v>61</v>
      </c>
      <c r="BH37" s="27">
        <v>3.5</v>
      </c>
      <c r="BI37" s="27">
        <v>89</v>
      </c>
      <c r="BJ37" s="27">
        <v>2</v>
      </c>
      <c r="BK37" s="27">
        <v>69</v>
      </c>
      <c r="BL37" s="27">
        <v>2.5</v>
      </c>
      <c r="BM37" s="27">
        <v>92</v>
      </c>
      <c r="BN37" s="27">
        <v>2</v>
      </c>
      <c r="BO37" s="27">
        <v>70</v>
      </c>
      <c r="BP37" s="27">
        <v>2</v>
      </c>
      <c r="BQ37" s="27">
        <v>60</v>
      </c>
      <c r="BR37" s="27">
        <f t="shared" si="7"/>
        <v>1</v>
      </c>
      <c r="BS37" s="27">
        <v>6</v>
      </c>
      <c r="BT37" s="27">
        <v>62</v>
      </c>
      <c r="BU37" s="27">
        <v>2.5</v>
      </c>
      <c r="BV37" s="27">
        <v>66</v>
      </c>
      <c r="BW37" s="27">
        <f t="shared" si="8"/>
        <v>1.6</v>
      </c>
      <c r="BX37" s="27">
        <v>5</v>
      </c>
      <c r="BY37" s="27">
        <v>85</v>
      </c>
      <c r="BZ37" s="27">
        <v>1.5</v>
      </c>
      <c r="CA37" s="27">
        <v>70</v>
      </c>
      <c r="CB37" s="27">
        <v>2</v>
      </c>
      <c r="CC37" s="27">
        <v>75</v>
      </c>
      <c r="CD37" s="27">
        <v>3.5</v>
      </c>
      <c r="CE37" s="27">
        <v>78</v>
      </c>
      <c r="CF37" s="27">
        <v>3.5</v>
      </c>
      <c r="CG37" s="27">
        <v>86</v>
      </c>
      <c r="CH37" s="27">
        <v>2</v>
      </c>
      <c r="CI37" s="27">
        <v>84</v>
      </c>
      <c r="CJ37" s="27">
        <v>0.5</v>
      </c>
      <c r="CK37" s="27">
        <v>68</v>
      </c>
      <c r="CL37" s="27">
        <f t="shared" si="9"/>
        <v>1.8</v>
      </c>
      <c r="CM37" s="27">
        <v>5</v>
      </c>
      <c r="CN37" s="27">
        <v>68</v>
      </c>
      <c r="CO37" s="27">
        <f t="shared" si="10"/>
        <v>1.8</v>
      </c>
      <c r="CP37" s="27">
        <v>5</v>
      </c>
      <c r="CQ37" s="27">
        <v>60</v>
      </c>
      <c r="CR37" s="27">
        <v>3.5</v>
      </c>
      <c r="CS37" s="27">
        <v>74</v>
      </c>
      <c r="CT37" s="27">
        <v>2</v>
      </c>
      <c r="CU37" s="27">
        <v>82</v>
      </c>
      <c r="CV37" s="27">
        <v>3.5</v>
      </c>
      <c r="CW37" s="27">
        <v>72</v>
      </c>
      <c r="CX37" s="27">
        <v>3.5</v>
      </c>
      <c r="CY37" s="27" t="s">
        <v>454</v>
      </c>
      <c r="CZ37" s="27">
        <v>1</v>
      </c>
      <c r="DA37" s="27">
        <v>85</v>
      </c>
      <c r="DB37" s="27">
        <v>60</v>
      </c>
      <c r="DC37" s="27">
        <f t="shared" si="11"/>
        <v>1</v>
      </c>
      <c r="DD37" s="27">
        <v>3.6</v>
      </c>
      <c r="DE37" s="27">
        <v>66</v>
      </c>
      <c r="DF37" s="27">
        <f t="shared" si="12"/>
        <v>1.6</v>
      </c>
      <c r="DG37" s="27">
        <v>4.5</v>
      </c>
      <c r="DH37" s="27">
        <v>81</v>
      </c>
      <c r="DI37" s="27">
        <v>2</v>
      </c>
      <c r="DJ37" s="27">
        <v>83</v>
      </c>
      <c r="DK37" s="27">
        <v>2</v>
      </c>
      <c r="DL37" s="27">
        <v>91</v>
      </c>
      <c r="DM37" s="27">
        <v>2</v>
      </c>
      <c r="DN37" s="27">
        <v>68</v>
      </c>
      <c r="DO37" s="27">
        <v>1.5</v>
      </c>
      <c r="DP37" s="27">
        <v>77</v>
      </c>
      <c r="DQ37" s="27">
        <v>3.5</v>
      </c>
    </row>
    <row r="38" spans="1:121" x14ac:dyDescent="0.15">
      <c r="A38" s="27">
        <v>36</v>
      </c>
      <c r="B38" s="27" t="s">
        <v>449</v>
      </c>
      <c r="C38" s="27" t="s">
        <v>740</v>
      </c>
      <c r="D38" s="27" t="s">
        <v>503</v>
      </c>
      <c r="E38" s="27">
        <f t="shared" si="0"/>
        <v>2.1437500000000003</v>
      </c>
      <c r="F38" s="27">
        <v>36</v>
      </c>
      <c r="G38" s="27">
        <f t="shared" si="13"/>
        <v>71.573482428115014</v>
      </c>
      <c r="H38" s="27">
        <v>0</v>
      </c>
      <c r="I38" s="27">
        <v>72</v>
      </c>
      <c r="J38" s="27">
        <v>1.5</v>
      </c>
      <c r="K38" s="27">
        <v>78</v>
      </c>
      <c r="L38" s="27">
        <v>2</v>
      </c>
      <c r="M38" s="27">
        <v>89</v>
      </c>
      <c r="N38" s="27">
        <v>2.5</v>
      </c>
      <c r="O38" s="27">
        <v>86</v>
      </c>
      <c r="P38" s="27">
        <v>4</v>
      </c>
      <c r="Q38" s="27">
        <v>3.6</v>
      </c>
      <c r="R38" s="27">
        <v>78</v>
      </c>
      <c r="S38" s="27">
        <v>6</v>
      </c>
      <c r="T38" s="27">
        <v>2.8</v>
      </c>
      <c r="U38" s="27">
        <v>72</v>
      </c>
      <c r="V38" s="27">
        <v>5</v>
      </c>
      <c r="W38" s="27">
        <v>2.2000000000000002</v>
      </c>
      <c r="X38" s="27">
        <v>78</v>
      </c>
      <c r="Y38" s="27">
        <v>3</v>
      </c>
      <c r="Z38" s="27">
        <v>2.8</v>
      </c>
      <c r="AA38" s="27">
        <v>84</v>
      </c>
      <c r="AB38" s="27">
        <v>2.5</v>
      </c>
      <c r="AC38" s="27">
        <v>3.4</v>
      </c>
      <c r="AD38" s="27">
        <v>78</v>
      </c>
      <c r="AE38" s="27">
        <f t="shared" si="2"/>
        <v>2.8</v>
      </c>
      <c r="AF38" s="27">
        <v>5</v>
      </c>
      <c r="AG38" s="27">
        <v>83</v>
      </c>
      <c r="AH38" s="27">
        <f t="shared" si="3"/>
        <v>3.3</v>
      </c>
      <c r="AI38" s="27">
        <v>4</v>
      </c>
      <c r="AJ38" s="27">
        <v>76</v>
      </c>
      <c r="AK38" s="27">
        <f t="shared" si="4"/>
        <v>2.6</v>
      </c>
      <c r="AL38" s="27">
        <v>3</v>
      </c>
      <c r="AM38" s="27">
        <v>75</v>
      </c>
      <c r="AN38" s="27">
        <v>2.5</v>
      </c>
      <c r="AO38" s="27">
        <v>84</v>
      </c>
      <c r="AP38" s="27">
        <v>2</v>
      </c>
      <c r="AQ38" s="27">
        <v>80</v>
      </c>
      <c r="AR38" s="27">
        <f t="shared" si="5"/>
        <v>3</v>
      </c>
      <c r="AS38" s="27">
        <v>4</v>
      </c>
      <c r="AT38" s="27">
        <v>82</v>
      </c>
      <c r="AU38" s="27">
        <v>1</v>
      </c>
      <c r="AV38" s="27">
        <v>74</v>
      </c>
      <c r="AW38" s="27">
        <v>4</v>
      </c>
      <c r="AX38" s="27">
        <v>60</v>
      </c>
      <c r="AY38" s="27">
        <v>4</v>
      </c>
      <c r="AZ38" s="27">
        <v>61</v>
      </c>
      <c r="BA38" s="27">
        <v>3</v>
      </c>
      <c r="BB38" s="27">
        <v>63</v>
      </c>
      <c r="BC38" s="27">
        <f t="shared" si="6"/>
        <v>1.3</v>
      </c>
      <c r="BD38" s="27">
        <v>2</v>
      </c>
      <c r="BE38" s="27">
        <v>83</v>
      </c>
      <c r="BF38" s="27">
        <v>2</v>
      </c>
      <c r="BG38" s="27">
        <v>60</v>
      </c>
      <c r="BH38" s="27">
        <v>3.5</v>
      </c>
      <c r="BI38" s="27">
        <v>82</v>
      </c>
      <c r="BJ38" s="27">
        <v>2</v>
      </c>
      <c r="BK38" s="27">
        <v>63</v>
      </c>
      <c r="BL38" s="27">
        <v>2.5</v>
      </c>
      <c r="BM38" s="27">
        <v>80</v>
      </c>
      <c r="BN38" s="27">
        <v>2</v>
      </c>
      <c r="BO38" s="27">
        <v>60</v>
      </c>
      <c r="BP38" s="27">
        <v>2</v>
      </c>
      <c r="BQ38" s="27">
        <v>60</v>
      </c>
      <c r="BR38" s="27">
        <f t="shared" si="7"/>
        <v>1</v>
      </c>
      <c r="BS38" s="27">
        <v>6</v>
      </c>
      <c r="BT38" s="27">
        <v>68</v>
      </c>
      <c r="BU38" s="27">
        <v>2.5</v>
      </c>
      <c r="BV38" s="27">
        <v>60</v>
      </c>
      <c r="BW38" s="27">
        <f t="shared" si="8"/>
        <v>1</v>
      </c>
      <c r="BX38" s="27">
        <v>5</v>
      </c>
      <c r="BY38" s="27">
        <v>72</v>
      </c>
      <c r="BZ38" s="27">
        <v>1.5</v>
      </c>
      <c r="CA38" s="27">
        <v>67</v>
      </c>
      <c r="CB38" s="27">
        <v>2</v>
      </c>
      <c r="CC38" s="27">
        <v>74</v>
      </c>
      <c r="CD38" s="27">
        <v>3.5</v>
      </c>
      <c r="CE38" s="27">
        <v>60</v>
      </c>
      <c r="CF38" s="27">
        <v>3.5</v>
      </c>
      <c r="CG38" s="27">
        <v>74</v>
      </c>
      <c r="CH38" s="27">
        <v>2</v>
      </c>
      <c r="CI38" s="27">
        <v>86</v>
      </c>
      <c r="CJ38" s="27">
        <v>0.5</v>
      </c>
      <c r="CK38" s="27">
        <v>60</v>
      </c>
      <c r="CL38" s="27">
        <f t="shared" si="9"/>
        <v>1</v>
      </c>
      <c r="CM38" s="27">
        <v>5</v>
      </c>
      <c r="CN38" s="27">
        <v>60</v>
      </c>
      <c r="CO38" s="27">
        <f t="shared" si="10"/>
        <v>1</v>
      </c>
      <c r="CP38" s="27">
        <v>0</v>
      </c>
      <c r="CQ38" s="27">
        <v>60</v>
      </c>
      <c r="CR38" s="27">
        <v>3.5</v>
      </c>
      <c r="CS38" s="27">
        <v>64</v>
      </c>
      <c r="CT38" s="27">
        <v>2</v>
      </c>
      <c r="CU38" s="27">
        <v>61</v>
      </c>
      <c r="CV38" s="27">
        <v>3.5</v>
      </c>
      <c r="CW38" s="27">
        <v>68</v>
      </c>
      <c r="CX38" s="27">
        <v>3.5</v>
      </c>
      <c r="CY38" s="27" t="s">
        <v>452</v>
      </c>
      <c r="CZ38" s="27">
        <v>1</v>
      </c>
      <c r="DA38" s="27">
        <v>81</v>
      </c>
      <c r="DB38" s="27">
        <v>60</v>
      </c>
      <c r="DC38" s="27">
        <f t="shared" si="11"/>
        <v>1</v>
      </c>
      <c r="DD38" s="27">
        <v>3.6</v>
      </c>
      <c r="DE38" s="27">
        <v>65</v>
      </c>
      <c r="DF38" s="27">
        <f t="shared" si="12"/>
        <v>1.5</v>
      </c>
      <c r="DG38" s="27">
        <v>4.5</v>
      </c>
      <c r="DH38" s="27">
        <v>80</v>
      </c>
      <c r="DI38" s="27">
        <v>2</v>
      </c>
      <c r="DJ38" s="27">
        <v>74</v>
      </c>
      <c r="DK38" s="27">
        <v>2</v>
      </c>
      <c r="DL38" s="27">
        <v>73</v>
      </c>
      <c r="DM38" s="27">
        <v>2</v>
      </c>
      <c r="DN38" s="27">
        <v>86</v>
      </c>
      <c r="DO38" s="27">
        <v>1.5</v>
      </c>
      <c r="DP38" s="27">
        <v>74</v>
      </c>
      <c r="DQ38" s="27">
        <v>3.5</v>
      </c>
    </row>
    <row r="39" spans="1:121" x14ac:dyDescent="0.15">
      <c r="A39" s="27">
        <v>37</v>
      </c>
      <c r="B39" s="27" t="s">
        <v>449</v>
      </c>
      <c r="C39" s="27" t="s">
        <v>741</v>
      </c>
      <c r="D39" s="27" t="s">
        <v>504</v>
      </c>
      <c r="E39" s="27">
        <f t="shared" si="0"/>
        <v>2.0625</v>
      </c>
      <c r="F39" s="27">
        <v>37</v>
      </c>
      <c r="G39" s="27">
        <f t="shared" si="13"/>
        <v>69.298816568047343</v>
      </c>
      <c r="H39" s="27">
        <v>0</v>
      </c>
      <c r="I39" s="27">
        <v>64</v>
      </c>
      <c r="J39" s="27">
        <v>1.5</v>
      </c>
      <c r="K39" s="27">
        <v>73</v>
      </c>
      <c r="L39" s="27">
        <v>2</v>
      </c>
      <c r="M39" s="27">
        <v>89</v>
      </c>
      <c r="N39" s="27">
        <v>2.5</v>
      </c>
      <c r="O39" s="27">
        <v>79</v>
      </c>
      <c r="P39" s="27">
        <v>4</v>
      </c>
      <c r="Q39" s="27">
        <v>2.9</v>
      </c>
      <c r="R39" s="27">
        <v>67</v>
      </c>
      <c r="S39" s="27">
        <v>6</v>
      </c>
      <c r="T39" s="27">
        <v>1.7</v>
      </c>
      <c r="U39" s="27">
        <v>64</v>
      </c>
      <c r="V39" s="27">
        <v>5</v>
      </c>
      <c r="W39" s="27">
        <v>1.4</v>
      </c>
      <c r="X39" s="27">
        <v>77</v>
      </c>
      <c r="Y39" s="27">
        <v>3</v>
      </c>
      <c r="Z39" s="27">
        <v>2.7</v>
      </c>
      <c r="AA39" s="27">
        <v>84</v>
      </c>
      <c r="AB39" s="27">
        <v>2.5</v>
      </c>
      <c r="AC39" s="27">
        <v>3.4</v>
      </c>
      <c r="AD39" s="27">
        <v>89</v>
      </c>
      <c r="AE39" s="27">
        <f t="shared" si="2"/>
        <v>3.9</v>
      </c>
      <c r="AF39" s="27">
        <v>5</v>
      </c>
      <c r="AG39" s="27">
        <v>68</v>
      </c>
      <c r="AH39" s="27">
        <f t="shared" si="3"/>
        <v>1.8</v>
      </c>
      <c r="AI39" s="27">
        <v>4</v>
      </c>
      <c r="AJ39" s="27">
        <v>76</v>
      </c>
      <c r="AK39" s="27">
        <f t="shared" si="4"/>
        <v>2.6</v>
      </c>
      <c r="AL39" s="27">
        <v>3</v>
      </c>
      <c r="AM39" s="27">
        <v>75</v>
      </c>
      <c r="AN39" s="27">
        <v>2.5</v>
      </c>
      <c r="AO39" s="27">
        <v>80</v>
      </c>
      <c r="AP39" s="27">
        <v>2</v>
      </c>
      <c r="AQ39" s="27">
        <v>81</v>
      </c>
      <c r="AR39" s="27">
        <f t="shared" si="5"/>
        <v>3.1</v>
      </c>
      <c r="AS39" s="27">
        <v>4</v>
      </c>
      <c r="AT39" s="27">
        <v>90</v>
      </c>
      <c r="AU39" s="27">
        <v>1</v>
      </c>
      <c r="AV39" s="27">
        <v>71</v>
      </c>
      <c r="AW39" s="27">
        <v>4</v>
      </c>
      <c r="AX39" s="27">
        <v>68</v>
      </c>
      <c r="AY39" s="27">
        <v>4</v>
      </c>
      <c r="AZ39" s="27">
        <v>60</v>
      </c>
      <c r="BA39" s="27">
        <v>3</v>
      </c>
      <c r="BB39" s="27">
        <v>77</v>
      </c>
      <c r="BC39" s="27">
        <f t="shared" si="6"/>
        <v>2.7</v>
      </c>
      <c r="BD39" s="27">
        <v>2</v>
      </c>
      <c r="BE39" s="27">
        <v>89</v>
      </c>
      <c r="BF39" s="27">
        <v>2</v>
      </c>
      <c r="BG39" s="27">
        <v>71</v>
      </c>
      <c r="BH39" s="27">
        <v>3.5</v>
      </c>
      <c r="BI39" s="27">
        <v>77</v>
      </c>
      <c r="BJ39" s="27">
        <v>2</v>
      </c>
      <c r="BK39" s="27">
        <v>75</v>
      </c>
      <c r="BL39" s="27">
        <v>2.5</v>
      </c>
      <c r="BM39" s="27">
        <v>89</v>
      </c>
      <c r="BN39" s="27">
        <v>2</v>
      </c>
      <c r="BO39" s="27">
        <v>80</v>
      </c>
      <c r="BP39" s="27">
        <v>2</v>
      </c>
      <c r="BQ39" s="27">
        <v>60</v>
      </c>
      <c r="BR39" s="27">
        <f t="shared" si="7"/>
        <v>1</v>
      </c>
      <c r="BS39" s="27">
        <v>6</v>
      </c>
      <c r="BT39" s="27">
        <v>60</v>
      </c>
      <c r="BU39" s="27">
        <v>2.5</v>
      </c>
      <c r="BV39" s="27">
        <v>60</v>
      </c>
      <c r="BW39" s="27">
        <f t="shared" si="8"/>
        <v>1</v>
      </c>
      <c r="BX39" s="27">
        <v>5</v>
      </c>
      <c r="BY39" s="27">
        <v>88</v>
      </c>
      <c r="BZ39" s="27">
        <v>1.5</v>
      </c>
      <c r="CA39" s="27">
        <v>72</v>
      </c>
      <c r="CB39" s="27">
        <v>2</v>
      </c>
      <c r="CC39" s="27">
        <v>79</v>
      </c>
      <c r="CD39" s="27">
        <v>3.5</v>
      </c>
      <c r="CE39" s="27">
        <v>86</v>
      </c>
      <c r="CF39" s="27">
        <v>3.5</v>
      </c>
      <c r="CG39" s="27">
        <v>93</v>
      </c>
      <c r="CH39" s="27">
        <v>2</v>
      </c>
      <c r="CI39" s="27">
        <v>86</v>
      </c>
      <c r="CJ39" s="27">
        <v>0.5</v>
      </c>
      <c r="CK39" s="27">
        <v>60</v>
      </c>
      <c r="CL39" s="27">
        <f t="shared" si="9"/>
        <v>1</v>
      </c>
      <c r="CM39" s="27">
        <v>5</v>
      </c>
      <c r="CN39" s="27">
        <v>63</v>
      </c>
      <c r="CO39" s="27">
        <f t="shared" si="10"/>
        <v>1.3</v>
      </c>
      <c r="CP39" s="27">
        <v>5</v>
      </c>
      <c r="CQ39" s="27">
        <v>68</v>
      </c>
      <c r="CR39" s="27">
        <v>3.5</v>
      </c>
      <c r="CS39" s="27">
        <v>76</v>
      </c>
      <c r="CT39" s="27">
        <v>2</v>
      </c>
      <c r="CU39" s="27">
        <v>88</v>
      </c>
      <c r="CV39" s="27">
        <v>3.5</v>
      </c>
      <c r="CW39" s="27">
        <v>84</v>
      </c>
      <c r="CX39" s="27">
        <v>3.5</v>
      </c>
      <c r="CY39" s="27" t="s">
        <v>454</v>
      </c>
      <c r="CZ39" s="27">
        <v>1</v>
      </c>
      <c r="DA39" s="27">
        <v>86</v>
      </c>
      <c r="DB39" s="27">
        <v>61</v>
      </c>
      <c r="DC39" s="27">
        <f t="shared" si="11"/>
        <v>1.1000000000000001</v>
      </c>
      <c r="DD39" s="27">
        <v>3.6</v>
      </c>
      <c r="DE39" s="27">
        <v>64</v>
      </c>
      <c r="DF39" s="27">
        <f t="shared" si="12"/>
        <v>1.4</v>
      </c>
      <c r="DG39" s="27">
        <v>4.5</v>
      </c>
      <c r="DH39" s="27">
        <v>80</v>
      </c>
      <c r="DI39" s="27">
        <v>2</v>
      </c>
      <c r="DJ39" s="27">
        <v>84</v>
      </c>
      <c r="DK39" s="27">
        <v>2</v>
      </c>
      <c r="DL39" s="27">
        <v>80</v>
      </c>
      <c r="DM39" s="27">
        <v>2</v>
      </c>
      <c r="DN39" s="27">
        <v>87</v>
      </c>
      <c r="DO39" s="27">
        <v>1.5</v>
      </c>
      <c r="DP39" s="27">
        <v>85</v>
      </c>
      <c r="DQ39" s="27">
        <v>3.5</v>
      </c>
    </row>
    <row r="40" spans="1:121" x14ac:dyDescent="0.15">
      <c r="A40" s="27">
        <v>38</v>
      </c>
      <c r="B40" s="27" t="s">
        <v>449</v>
      </c>
      <c r="C40" s="27" t="s">
        <v>742</v>
      </c>
      <c r="D40" s="27" t="s">
        <v>505</v>
      </c>
      <c r="E40" s="27">
        <f t="shared" si="0"/>
        <v>1.9750000000000001</v>
      </c>
      <c r="F40" s="27">
        <v>38</v>
      </c>
      <c r="G40" s="27">
        <f t="shared" si="13"/>
        <v>69.038461538461547</v>
      </c>
      <c r="H40" s="27">
        <v>6</v>
      </c>
      <c r="I40" s="27">
        <v>78</v>
      </c>
      <c r="J40" s="27">
        <v>1.5</v>
      </c>
      <c r="K40" s="27">
        <v>71</v>
      </c>
      <c r="L40" s="27">
        <v>2</v>
      </c>
      <c r="M40" s="27">
        <v>87</v>
      </c>
      <c r="N40" s="27">
        <v>2.5</v>
      </c>
      <c r="O40" s="27">
        <v>81</v>
      </c>
      <c r="P40" s="27">
        <v>4</v>
      </c>
      <c r="Q40" s="27">
        <v>3.1</v>
      </c>
      <c r="R40" s="27">
        <v>57</v>
      </c>
      <c r="S40" s="27">
        <v>6</v>
      </c>
      <c r="T40" s="27">
        <v>0</v>
      </c>
      <c r="U40" s="27">
        <v>68</v>
      </c>
      <c r="V40" s="27">
        <v>5</v>
      </c>
      <c r="W40" s="27">
        <v>1.8</v>
      </c>
      <c r="X40" s="27">
        <v>73</v>
      </c>
      <c r="Y40" s="27">
        <v>3</v>
      </c>
      <c r="Z40" s="27">
        <v>2.2999999999999998</v>
      </c>
      <c r="AA40" s="27">
        <v>90</v>
      </c>
      <c r="AB40" s="27">
        <v>2.5</v>
      </c>
      <c r="AC40" s="27">
        <v>4</v>
      </c>
      <c r="AD40" s="27">
        <v>87</v>
      </c>
      <c r="AE40" s="27">
        <f t="shared" si="2"/>
        <v>3.7</v>
      </c>
      <c r="AF40" s="27">
        <v>5</v>
      </c>
      <c r="AG40" s="27">
        <v>74</v>
      </c>
      <c r="AH40" s="27">
        <f t="shared" si="3"/>
        <v>2.4</v>
      </c>
      <c r="AI40" s="27">
        <v>4</v>
      </c>
      <c r="AJ40" s="27">
        <v>81</v>
      </c>
      <c r="AK40" s="27">
        <f t="shared" si="4"/>
        <v>3.1</v>
      </c>
      <c r="AL40" s="27">
        <v>3</v>
      </c>
      <c r="AM40" s="27">
        <v>66</v>
      </c>
      <c r="AN40" s="27">
        <v>2.5</v>
      </c>
      <c r="AO40" s="27">
        <v>77</v>
      </c>
      <c r="AP40" s="27">
        <v>2</v>
      </c>
      <c r="AQ40" s="27">
        <v>77</v>
      </c>
      <c r="AR40" s="27">
        <f t="shared" si="5"/>
        <v>2.7</v>
      </c>
      <c r="AS40" s="27">
        <v>4</v>
      </c>
      <c r="AT40" s="27">
        <v>88</v>
      </c>
      <c r="AU40" s="27">
        <v>1</v>
      </c>
      <c r="AV40" s="27">
        <v>76</v>
      </c>
      <c r="AW40" s="27">
        <v>4</v>
      </c>
      <c r="AX40" s="27">
        <v>60</v>
      </c>
      <c r="AY40" s="27">
        <v>4</v>
      </c>
      <c r="AZ40" s="27">
        <v>47</v>
      </c>
      <c r="BA40" s="27">
        <v>3</v>
      </c>
      <c r="BB40" s="27">
        <v>62</v>
      </c>
      <c r="BC40" s="27">
        <f t="shared" si="6"/>
        <v>1.2</v>
      </c>
      <c r="BD40" s="27">
        <v>2</v>
      </c>
      <c r="BE40" s="27">
        <v>84</v>
      </c>
      <c r="BF40" s="27">
        <v>2</v>
      </c>
      <c r="BG40" s="27">
        <v>60</v>
      </c>
      <c r="BH40" s="27">
        <v>3.5</v>
      </c>
      <c r="BI40" s="27">
        <v>88</v>
      </c>
      <c r="BJ40" s="27">
        <v>2</v>
      </c>
      <c r="BK40" s="27">
        <v>78</v>
      </c>
      <c r="BL40" s="27">
        <v>2.5</v>
      </c>
      <c r="BM40" s="27">
        <v>86</v>
      </c>
      <c r="BN40" s="27">
        <v>2</v>
      </c>
      <c r="BO40" s="27">
        <v>71</v>
      </c>
      <c r="BP40" s="27">
        <v>2</v>
      </c>
      <c r="BQ40" s="27">
        <v>60</v>
      </c>
      <c r="BR40" s="27">
        <f t="shared" si="7"/>
        <v>1</v>
      </c>
      <c r="BS40" s="27">
        <v>6</v>
      </c>
      <c r="BT40" s="27">
        <v>60</v>
      </c>
      <c r="BU40" s="27">
        <v>2.5</v>
      </c>
      <c r="BV40" s="27">
        <v>63</v>
      </c>
      <c r="BW40" s="27">
        <f t="shared" si="8"/>
        <v>1.3</v>
      </c>
      <c r="BX40" s="27">
        <v>5</v>
      </c>
      <c r="BY40" s="27">
        <v>79</v>
      </c>
      <c r="BZ40" s="27">
        <v>1.5</v>
      </c>
      <c r="CA40" s="27">
        <v>82</v>
      </c>
      <c r="CB40" s="27">
        <v>2</v>
      </c>
      <c r="CC40" s="27">
        <v>74</v>
      </c>
      <c r="CD40" s="27">
        <v>3.5</v>
      </c>
      <c r="CE40" s="27">
        <v>70</v>
      </c>
      <c r="CF40" s="27">
        <v>3.5</v>
      </c>
      <c r="CG40" s="27">
        <v>90</v>
      </c>
      <c r="CH40" s="27">
        <v>2</v>
      </c>
      <c r="CI40" s="27">
        <v>85</v>
      </c>
      <c r="CJ40" s="27">
        <v>0.5</v>
      </c>
      <c r="CK40" s="27">
        <v>65</v>
      </c>
      <c r="CL40" s="27">
        <f t="shared" si="9"/>
        <v>1.5</v>
      </c>
      <c r="CM40" s="27">
        <v>5</v>
      </c>
      <c r="CN40" s="27">
        <v>65</v>
      </c>
      <c r="CO40" s="27">
        <f t="shared" si="10"/>
        <v>1.5</v>
      </c>
      <c r="CP40" s="27">
        <v>5</v>
      </c>
      <c r="CQ40" s="27">
        <v>60</v>
      </c>
      <c r="CR40" s="27">
        <v>3.5</v>
      </c>
      <c r="CS40" s="27">
        <v>67</v>
      </c>
      <c r="CT40" s="27">
        <v>2</v>
      </c>
      <c r="CU40" s="27">
        <v>72</v>
      </c>
      <c r="CV40" s="27">
        <v>3.5</v>
      </c>
      <c r="CW40" s="27">
        <v>73</v>
      </c>
      <c r="CX40" s="27">
        <v>3.5</v>
      </c>
      <c r="CY40" s="27" t="s">
        <v>452</v>
      </c>
      <c r="CZ40" s="27">
        <v>1</v>
      </c>
      <c r="DA40" s="27">
        <v>81</v>
      </c>
      <c r="DB40" s="27">
        <v>60</v>
      </c>
      <c r="DC40" s="27">
        <f t="shared" si="11"/>
        <v>1</v>
      </c>
      <c r="DD40" s="27">
        <v>3.6</v>
      </c>
      <c r="DE40" s="27">
        <v>60</v>
      </c>
      <c r="DF40" s="27">
        <f t="shared" si="12"/>
        <v>1</v>
      </c>
      <c r="DG40" s="27">
        <v>4.5</v>
      </c>
      <c r="DH40" s="27">
        <v>80</v>
      </c>
      <c r="DI40" s="27">
        <v>2</v>
      </c>
      <c r="DJ40" s="27">
        <v>83</v>
      </c>
      <c r="DK40" s="27">
        <v>2</v>
      </c>
      <c r="DL40" s="27">
        <v>84</v>
      </c>
      <c r="DM40" s="27">
        <v>2</v>
      </c>
      <c r="DN40" s="27">
        <v>87</v>
      </c>
      <c r="DO40" s="27">
        <v>1.5</v>
      </c>
      <c r="DP40" s="27">
        <v>75</v>
      </c>
      <c r="DQ40" s="27">
        <v>3.5</v>
      </c>
    </row>
    <row r="41" spans="1:121" x14ac:dyDescent="0.15">
      <c r="A41" s="27">
        <v>39</v>
      </c>
      <c r="B41" s="27" t="s">
        <v>449</v>
      </c>
      <c r="C41" s="27" t="s">
        <v>743</v>
      </c>
      <c r="D41" s="27" t="s">
        <v>506</v>
      </c>
      <c r="E41" s="27">
        <f t="shared" si="0"/>
        <v>1.9000000000000004</v>
      </c>
      <c r="F41" s="27">
        <v>39</v>
      </c>
      <c r="G41" s="27">
        <f t="shared" si="13"/>
        <v>66.893491124260365</v>
      </c>
      <c r="H41" s="27">
        <v>5</v>
      </c>
      <c r="I41" s="27">
        <v>67</v>
      </c>
      <c r="J41" s="27">
        <v>1.5</v>
      </c>
      <c r="K41" s="27">
        <v>67</v>
      </c>
      <c r="L41" s="27">
        <v>2</v>
      </c>
      <c r="M41" s="27">
        <v>89</v>
      </c>
      <c r="N41" s="27">
        <v>2.5</v>
      </c>
      <c r="O41" s="27">
        <v>77</v>
      </c>
      <c r="P41" s="27">
        <v>4</v>
      </c>
      <c r="Q41" s="27">
        <v>2.7</v>
      </c>
      <c r="R41" s="27">
        <v>66</v>
      </c>
      <c r="S41" s="27">
        <v>6</v>
      </c>
      <c r="T41" s="27">
        <v>1.6</v>
      </c>
      <c r="U41" s="27">
        <v>43</v>
      </c>
      <c r="V41" s="27">
        <v>5</v>
      </c>
      <c r="W41" s="27">
        <v>0</v>
      </c>
      <c r="X41" s="27">
        <v>73</v>
      </c>
      <c r="Y41" s="27">
        <v>3</v>
      </c>
      <c r="Z41" s="27">
        <v>2.2999999999999998</v>
      </c>
      <c r="AA41" s="27">
        <v>86</v>
      </c>
      <c r="AB41" s="27">
        <v>2.5</v>
      </c>
      <c r="AC41" s="27">
        <v>3.6</v>
      </c>
      <c r="AD41" s="27">
        <v>67</v>
      </c>
      <c r="AE41" s="27">
        <f t="shared" si="2"/>
        <v>1.7</v>
      </c>
      <c r="AF41" s="27">
        <v>5</v>
      </c>
      <c r="AG41" s="27">
        <v>75</v>
      </c>
      <c r="AH41" s="27">
        <f t="shared" si="3"/>
        <v>2.5</v>
      </c>
      <c r="AI41" s="27">
        <v>4</v>
      </c>
      <c r="AJ41" s="27">
        <v>76</v>
      </c>
      <c r="AK41" s="27">
        <f t="shared" si="4"/>
        <v>2.6</v>
      </c>
      <c r="AL41" s="27">
        <v>3</v>
      </c>
      <c r="AM41" s="27">
        <v>68</v>
      </c>
      <c r="AN41" s="27">
        <v>2.5</v>
      </c>
      <c r="AO41" s="27">
        <v>77</v>
      </c>
      <c r="AP41" s="27">
        <v>2</v>
      </c>
      <c r="AQ41" s="27">
        <v>84</v>
      </c>
      <c r="AR41" s="27">
        <f t="shared" si="5"/>
        <v>3.4</v>
      </c>
      <c r="AS41" s="27">
        <v>4</v>
      </c>
      <c r="AT41" s="27">
        <v>83</v>
      </c>
      <c r="AU41" s="27">
        <v>1</v>
      </c>
      <c r="AV41" s="27">
        <v>76</v>
      </c>
      <c r="AW41" s="27">
        <v>4</v>
      </c>
      <c r="AX41" s="27">
        <v>65</v>
      </c>
      <c r="AY41" s="27">
        <v>4</v>
      </c>
      <c r="AZ41" s="27">
        <v>61</v>
      </c>
      <c r="BA41" s="27">
        <v>3</v>
      </c>
      <c r="BB41" s="27">
        <v>76</v>
      </c>
      <c r="BC41" s="27">
        <f t="shared" si="6"/>
        <v>2.6</v>
      </c>
      <c r="BD41" s="27">
        <v>2</v>
      </c>
      <c r="BE41" s="27">
        <v>88</v>
      </c>
      <c r="BF41" s="27">
        <v>2</v>
      </c>
      <c r="BG41" s="27">
        <v>70</v>
      </c>
      <c r="BH41" s="27">
        <v>3.5</v>
      </c>
      <c r="BI41" s="27">
        <v>85</v>
      </c>
      <c r="BJ41" s="27">
        <v>2</v>
      </c>
      <c r="BK41" s="27">
        <v>78</v>
      </c>
      <c r="BL41" s="27">
        <v>2.5</v>
      </c>
      <c r="BM41" s="27">
        <v>79</v>
      </c>
      <c r="BN41" s="27">
        <v>2</v>
      </c>
      <c r="BO41" s="27">
        <v>60</v>
      </c>
      <c r="BP41" s="27">
        <v>2</v>
      </c>
      <c r="BQ41" s="27">
        <v>62</v>
      </c>
      <c r="BR41" s="27">
        <f t="shared" si="7"/>
        <v>1.2</v>
      </c>
      <c r="BS41" s="27">
        <v>6</v>
      </c>
      <c r="BT41" s="27">
        <v>63</v>
      </c>
      <c r="BU41" s="27">
        <v>2.5</v>
      </c>
      <c r="BV41" s="27">
        <v>65</v>
      </c>
      <c r="BW41" s="27">
        <f t="shared" si="8"/>
        <v>1.5</v>
      </c>
      <c r="BX41" s="27">
        <v>5</v>
      </c>
      <c r="BY41" s="27">
        <v>84</v>
      </c>
      <c r="BZ41" s="27">
        <v>1.5</v>
      </c>
      <c r="CA41" s="27">
        <v>72</v>
      </c>
      <c r="CB41" s="27">
        <v>2</v>
      </c>
      <c r="CC41" s="27">
        <v>72</v>
      </c>
      <c r="CD41" s="27">
        <v>3.5</v>
      </c>
      <c r="CE41" s="27">
        <v>60</v>
      </c>
      <c r="CF41" s="27">
        <v>3.5</v>
      </c>
      <c r="CG41" s="27">
        <v>86</v>
      </c>
      <c r="CH41" s="27">
        <v>2</v>
      </c>
      <c r="CI41" s="27">
        <v>86</v>
      </c>
      <c r="CJ41" s="27">
        <v>0.5</v>
      </c>
      <c r="CK41" s="27">
        <v>66</v>
      </c>
      <c r="CL41" s="27">
        <f t="shared" si="9"/>
        <v>1.6</v>
      </c>
      <c r="CM41" s="27">
        <v>5</v>
      </c>
      <c r="CN41" s="27">
        <v>61</v>
      </c>
      <c r="CO41" s="27">
        <f t="shared" si="10"/>
        <v>1.1000000000000001</v>
      </c>
      <c r="CP41" s="27">
        <v>5</v>
      </c>
      <c r="CQ41" s="27">
        <v>60</v>
      </c>
      <c r="CR41" s="27">
        <v>3.5</v>
      </c>
      <c r="CS41" s="27">
        <v>72</v>
      </c>
      <c r="CT41" s="27">
        <v>2</v>
      </c>
      <c r="CU41" s="27">
        <v>83</v>
      </c>
      <c r="CV41" s="27">
        <v>3.5</v>
      </c>
      <c r="CW41" s="27">
        <v>75</v>
      </c>
      <c r="CX41" s="27">
        <v>3.5</v>
      </c>
      <c r="CY41" s="27" t="s">
        <v>454</v>
      </c>
      <c r="CZ41" s="27">
        <v>1</v>
      </c>
      <c r="DA41" s="27" t="s">
        <v>452</v>
      </c>
      <c r="DB41" s="27">
        <v>60</v>
      </c>
      <c r="DC41" s="27">
        <f t="shared" si="11"/>
        <v>1</v>
      </c>
      <c r="DD41" s="27">
        <v>3.6</v>
      </c>
      <c r="DE41" s="27">
        <v>60</v>
      </c>
      <c r="DF41" s="27">
        <f t="shared" si="12"/>
        <v>1</v>
      </c>
      <c r="DG41" s="27">
        <v>4.5</v>
      </c>
      <c r="DH41" s="27">
        <v>80</v>
      </c>
      <c r="DI41" s="27">
        <v>2</v>
      </c>
      <c r="DJ41" s="27">
        <v>86</v>
      </c>
      <c r="DK41" s="27">
        <v>2</v>
      </c>
      <c r="DL41" s="27">
        <v>82</v>
      </c>
      <c r="DM41" s="27">
        <v>2</v>
      </c>
      <c r="DN41" s="27">
        <v>87</v>
      </c>
      <c r="DO41" s="27">
        <v>1.5</v>
      </c>
      <c r="DP41" s="27">
        <v>69</v>
      </c>
      <c r="DQ41" s="27">
        <v>3.5</v>
      </c>
    </row>
    <row r="42" spans="1:121" x14ac:dyDescent="0.15">
      <c r="A42" s="27">
        <v>40</v>
      </c>
      <c r="B42" s="27" t="s">
        <v>449</v>
      </c>
      <c r="C42" s="27" t="s">
        <v>744</v>
      </c>
      <c r="D42" s="27" t="s">
        <v>507</v>
      </c>
      <c r="E42" s="27">
        <f t="shared" si="0"/>
        <v>1.8875000000000004</v>
      </c>
      <c r="F42" s="27">
        <v>40</v>
      </c>
      <c r="G42" s="27">
        <f t="shared" si="13"/>
        <v>68.394970414201183</v>
      </c>
      <c r="H42" s="27">
        <v>0</v>
      </c>
      <c r="I42" s="27">
        <v>62</v>
      </c>
      <c r="J42" s="27">
        <v>1.5</v>
      </c>
      <c r="K42" s="27">
        <v>69</v>
      </c>
      <c r="L42" s="27">
        <v>2</v>
      </c>
      <c r="M42" s="27">
        <v>89</v>
      </c>
      <c r="N42" s="27">
        <v>2.5</v>
      </c>
      <c r="O42" s="27">
        <v>77</v>
      </c>
      <c r="P42" s="27">
        <v>4</v>
      </c>
      <c r="Q42" s="27">
        <v>2.7</v>
      </c>
      <c r="R42" s="27">
        <v>73</v>
      </c>
      <c r="S42" s="27">
        <v>6</v>
      </c>
      <c r="T42" s="27">
        <v>2.2999999999999998</v>
      </c>
      <c r="U42" s="27">
        <v>60</v>
      </c>
      <c r="V42" s="27">
        <v>5</v>
      </c>
      <c r="W42" s="27">
        <v>1</v>
      </c>
      <c r="X42" s="27">
        <v>66</v>
      </c>
      <c r="Y42" s="27">
        <v>3</v>
      </c>
      <c r="Z42" s="27">
        <v>1.6</v>
      </c>
      <c r="AA42" s="27">
        <v>76</v>
      </c>
      <c r="AB42" s="27">
        <v>2.5</v>
      </c>
      <c r="AC42" s="27">
        <v>2.6</v>
      </c>
      <c r="AD42" s="27">
        <v>77</v>
      </c>
      <c r="AE42" s="27">
        <f t="shared" si="2"/>
        <v>2.7</v>
      </c>
      <c r="AF42" s="27">
        <v>5</v>
      </c>
      <c r="AG42" s="27">
        <v>69</v>
      </c>
      <c r="AH42" s="27">
        <f t="shared" si="3"/>
        <v>1.9</v>
      </c>
      <c r="AI42" s="27">
        <v>4</v>
      </c>
      <c r="AJ42" s="27">
        <v>69</v>
      </c>
      <c r="AK42" s="27">
        <f t="shared" si="4"/>
        <v>1.9</v>
      </c>
      <c r="AL42" s="27">
        <v>3</v>
      </c>
      <c r="AM42" s="27">
        <v>69</v>
      </c>
      <c r="AN42" s="27">
        <v>2.5</v>
      </c>
      <c r="AO42" s="27">
        <v>80</v>
      </c>
      <c r="AP42" s="27">
        <v>2</v>
      </c>
      <c r="AQ42" s="27">
        <v>83</v>
      </c>
      <c r="AR42" s="27">
        <f t="shared" si="5"/>
        <v>3.3</v>
      </c>
      <c r="AS42" s="27">
        <v>4</v>
      </c>
      <c r="AT42" s="27">
        <v>88</v>
      </c>
      <c r="AU42" s="27">
        <v>1</v>
      </c>
      <c r="AV42" s="27">
        <v>77</v>
      </c>
      <c r="AW42" s="27">
        <v>4</v>
      </c>
      <c r="AX42" s="27">
        <v>64</v>
      </c>
      <c r="AY42" s="27">
        <v>4</v>
      </c>
      <c r="AZ42" s="27">
        <v>69</v>
      </c>
      <c r="BA42" s="27">
        <v>3</v>
      </c>
      <c r="BB42" s="27">
        <v>70</v>
      </c>
      <c r="BC42" s="27">
        <f t="shared" si="6"/>
        <v>2</v>
      </c>
      <c r="BD42" s="27">
        <v>2</v>
      </c>
      <c r="BE42" s="27">
        <v>85</v>
      </c>
      <c r="BF42" s="27">
        <v>2</v>
      </c>
      <c r="BG42" s="27">
        <v>68</v>
      </c>
      <c r="BH42" s="27">
        <v>3.5</v>
      </c>
      <c r="BI42" s="27">
        <v>88</v>
      </c>
      <c r="BJ42" s="27">
        <v>2</v>
      </c>
      <c r="BK42" s="27">
        <v>78</v>
      </c>
      <c r="BL42" s="27">
        <v>2.5</v>
      </c>
      <c r="BM42" s="27">
        <v>90</v>
      </c>
      <c r="BN42" s="27">
        <v>2</v>
      </c>
      <c r="BO42" s="27">
        <v>68</v>
      </c>
      <c r="BP42" s="27">
        <v>2</v>
      </c>
      <c r="BQ42" s="27">
        <v>60</v>
      </c>
      <c r="BR42" s="27">
        <f t="shared" si="7"/>
        <v>1</v>
      </c>
      <c r="BS42" s="27">
        <v>6</v>
      </c>
      <c r="BT42" s="27">
        <v>60</v>
      </c>
      <c r="BU42" s="27">
        <v>2.5</v>
      </c>
      <c r="BV42" s="27">
        <v>60</v>
      </c>
      <c r="BW42" s="27">
        <f t="shared" si="8"/>
        <v>1</v>
      </c>
      <c r="BX42" s="27">
        <v>5</v>
      </c>
      <c r="BY42" s="27">
        <v>76</v>
      </c>
      <c r="BZ42" s="27">
        <v>1.5</v>
      </c>
      <c r="CA42" s="27">
        <v>75</v>
      </c>
      <c r="CB42" s="27">
        <v>2</v>
      </c>
      <c r="CC42" s="27">
        <v>80</v>
      </c>
      <c r="CD42" s="27">
        <v>3.5</v>
      </c>
      <c r="CE42" s="27">
        <v>67</v>
      </c>
      <c r="CF42" s="27">
        <v>3.5</v>
      </c>
      <c r="CG42" s="27">
        <v>86</v>
      </c>
      <c r="CH42" s="27">
        <v>2</v>
      </c>
      <c r="CI42" s="27">
        <v>84</v>
      </c>
      <c r="CJ42" s="27">
        <v>0.5</v>
      </c>
      <c r="CK42" s="27">
        <v>63</v>
      </c>
      <c r="CL42" s="27">
        <f t="shared" si="9"/>
        <v>1.3</v>
      </c>
      <c r="CM42" s="27">
        <v>5</v>
      </c>
      <c r="CN42" s="27">
        <v>66</v>
      </c>
      <c r="CO42" s="27">
        <f t="shared" si="10"/>
        <v>1.6</v>
      </c>
      <c r="CP42" s="27">
        <v>5</v>
      </c>
      <c r="CQ42" s="27">
        <v>89</v>
      </c>
      <c r="CR42" s="27">
        <v>3.5</v>
      </c>
      <c r="CS42" s="27">
        <v>62</v>
      </c>
      <c r="CT42" s="27">
        <v>2</v>
      </c>
      <c r="CU42" s="27">
        <v>73</v>
      </c>
      <c r="CV42" s="27">
        <v>3.5</v>
      </c>
      <c r="CW42" s="27">
        <v>77</v>
      </c>
      <c r="CX42" s="27">
        <v>3.5</v>
      </c>
      <c r="CY42" s="27" t="s">
        <v>452</v>
      </c>
      <c r="CZ42" s="27">
        <v>1</v>
      </c>
      <c r="DA42" s="27" t="s">
        <v>452</v>
      </c>
      <c r="DB42" s="27">
        <v>60</v>
      </c>
      <c r="DC42" s="27">
        <f t="shared" si="11"/>
        <v>1</v>
      </c>
      <c r="DD42" s="27">
        <v>3.6</v>
      </c>
      <c r="DE42" s="27">
        <v>73</v>
      </c>
      <c r="DF42" s="27">
        <f t="shared" si="12"/>
        <v>2.2999999999999998</v>
      </c>
      <c r="DG42" s="27">
        <v>4.5</v>
      </c>
      <c r="DH42" s="27">
        <v>81</v>
      </c>
      <c r="DI42" s="27">
        <v>2</v>
      </c>
      <c r="DJ42" s="27">
        <v>87</v>
      </c>
      <c r="DK42" s="27">
        <v>2</v>
      </c>
      <c r="DL42" s="27">
        <v>72</v>
      </c>
      <c r="DM42" s="27">
        <v>2</v>
      </c>
      <c r="DN42" s="27">
        <v>88</v>
      </c>
      <c r="DO42" s="27">
        <v>1.5</v>
      </c>
      <c r="DP42" s="27">
        <v>79</v>
      </c>
      <c r="DQ42" s="27">
        <v>3.5</v>
      </c>
    </row>
    <row r="43" spans="1:121" x14ac:dyDescent="0.15">
      <c r="A43" s="27">
        <v>41</v>
      </c>
      <c r="B43" s="27" t="s">
        <v>745</v>
      </c>
      <c r="C43" s="27" t="s">
        <v>508</v>
      </c>
      <c r="D43" s="27" t="s">
        <v>509</v>
      </c>
      <c r="E43" s="27">
        <f t="shared" si="0"/>
        <v>1.7625</v>
      </c>
      <c r="F43" s="27">
        <v>41</v>
      </c>
      <c r="G43" s="27">
        <f t="shared" si="13"/>
        <v>66.718934911242613</v>
      </c>
      <c r="H43" s="27">
        <v>5</v>
      </c>
      <c r="I43" s="27">
        <v>80</v>
      </c>
      <c r="J43" s="27">
        <v>1.5</v>
      </c>
      <c r="K43" s="27">
        <v>20</v>
      </c>
      <c r="L43" s="27">
        <v>2</v>
      </c>
      <c r="M43" s="27">
        <v>89</v>
      </c>
      <c r="N43" s="27">
        <v>2.5</v>
      </c>
      <c r="O43" s="27">
        <v>70</v>
      </c>
      <c r="P43" s="27">
        <v>4</v>
      </c>
      <c r="Q43" s="27">
        <v>2</v>
      </c>
      <c r="R43" s="27">
        <v>73</v>
      </c>
      <c r="S43" s="27">
        <v>6</v>
      </c>
      <c r="T43" s="27">
        <v>2.2999999999999998</v>
      </c>
      <c r="U43" s="27">
        <v>49</v>
      </c>
      <c r="V43" s="27">
        <v>5</v>
      </c>
      <c r="W43" s="27">
        <v>0</v>
      </c>
      <c r="X43" s="27">
        <v>72</v>
      </c>
      <c r="Y43" s="27">
        <v>3</v>
      </c>
      <c r="Z43" s="27">
        <v>2.2000000000000002</v>
      </c>
      <c r="AA43" s="27">
        <v>84</v>
      </c>
      <c r="AB43" s="27">
        <v>2.5</v>
      </c>
      <c r="AC43" s="27">
        <v>3.4</v>
      </c>
      <c r="AD43" s="27">
        <v>66</v>
      </c>
      <c r="AE43" s="27">
        <f t="shared" si="2"/>
        <v>1.6</v>
      </c>
      <c r="AF43" s="27">
        <v>5</v>
      </c>
      <c r="AG43" s="27">
        <v>68</v>
      </c>
      <c r="AH43" s="27">
        <f t="shared" si="3"/>
        <v>1.8</v>
      </c>
      <c r="AI43" s="27">
        <v>4</v>
      </c>
      <c r="AJ43" s="27">
        <v>71</v>
      </c>
      <c r="AK43" s="27">
        <f t="shared" si="4"/>
        <v>2.1</v>
      </c>
      <c r="AL43" s="27">
        <v>3</v>
      </c>
      <c r="AM43" s="27">
        <v>63</v>
      </c>
      <c r="AN43" s="27">
        <v>2.5</v>
      </c>
      <c r="AO43" s="27">
        <v>80</v>
      </c>
      <c r="AP43" s="27">
        <v>2</v>
      </c>
      <c r="AQ43" s="27">
        <v>81</v>
      </c>
      <c r="AR43" s="27">
        <f t="shared" si="5"/>
        <v>3.1</v>
      </c>
      <c r="AS43" s="27">
        <v>4</v>
      </c>
      <c r="AT43" s="27">
        <v>89</v>
      </c>
      <c r="AU43" s="27">
        <v>1</v>
      </c>
      <c r="AV43" s="27">
        <v>86</v>
      </c>
      <c r="AW43" s="27">
        <v>4</v>
      </c>
      <c r="AX43" s="27">
        <v>63</v>
      </c>
      <c r="AY43" s="27">
        <v>4</v>
      </c>
      <c r="AZ43" s="27">
        <v>77</v>
      </c>
      <c r="BA43" s="27">
        <v>3</v>
      </c>
      <c r="BB43" s="27">
        <v>65</v>
      </c>
      <c r="BC43" s="27">
        <f t="shared" si="6"/>
        <v>1.5</v>
      </c>
      <c r="BD43" s="27">
        <v>2</v>
      </c>
      <c r="BE43" s="27">
        <v>89</v>
      </c>
      <c r="BF43" s="27">
        <v>2</v>
      </c>
      <c r="BG43" s="27">
        <v>71</v>
      </c>
      <c r="BH43" s="27">
        <v>3.5</v>
      </c>
      <c r="BI43" s="27">
        <v>86</v>
      </c>
      <c r="BJ43" s="27">
        <v>2</v>
      </c>
      <c r="BK43" s="27">
        <v>75</v>
      </c>
      <c r="BL43" s="27">
        <v>2.5</v>
      </c>
      <c r="BM43" s="27">
        <v>94</v>
      </c>
      <c r="BN43" s="27">
        <v>2</v>
      </c>
      <c r="BO43" s="27">
        <v>63</v>
      </c>
      <c r="BP43" s="27">
        <v>2</v>
      </c>
      <c r="BQ43" s="27">
        <v>60</v>
      </c>
      <c r="BR43" s="27">
        <f t="shared" si="7"/>
        <v>1</v>
      </c>
      <c r="BS43" s="27">
        <v>6</v>
      </c>
      <c r="BT43" s="27">
        <v>60</v>
      </c>
      <c r="BU43" s="27">
        <v>2.5</v>
      </c>
      <c r="BV43" s="27">
        <v>60</v>
      </c>
      <c r="BW43" s="27">
        <f t="shared" si="8"/>
        <v>1</v>
      </c>
      <c r="BX43" s="27">
        <v>5</v>
      </c>
      <c r="BY43" s="27">
        <v>66</v>
      </c>
      <c r="BZ43" s="27">
        <v>1.5</v>
      </c>
      <c r="CA43" s="27">
        <v>62</v>
      </c>
      <c r="CB43" s="27">
        <v>2</v>
      </c>
      <c r="CC43" s="27">
        <v>80</v>
      </c>
      <c r="CD43" s="27">
        <v>3.5</v>
      </c>
      <c r="CE43" s="27">
        <v>60</v>
      </c>
      <c r="CF43" s="27">
        <v>3.5</v>
      </c>
      <c r="CG43" s="27">
        <v>94</v>
      </c>
      <c r="CH43" s="27">
        <v>2</v>
      </c>
      <c r="CI43" s="27">
        <v>85</v>
      </c>
      <c r="CJ43" s="27">
        <v>0.5</v>
      </c>
      <c r="CK43" s="27">
        <v>75</v>
      </c>
      <c r="CL43" s="27">
        <f t="shared" si="9"/>
        <v>2.5</v>
      </c>
      <c r="CM43" s="27">
        <v>5</v>
      </c>
      <c r="CN43" s="27">
        <v>63</v>
      </c>
      <c r="CO43" s="27">
        <f t="shared" si="10"/>
        <v>1.3</v>
      </c>
      <c r="CP43" s="27">
        <v>5</v>
      </c>
      <c r="CQ43" s="27">
        <v>67</v>
      </c>
      <c r="CR43" s="27">
        <v>3.5</v>
      </c>
      <c r="CS43" s="27">
        <v>66</v>
      </c>
      <c r="CT43" s="27">
        <v>2</v>
      </c>
      <c r="CU43" s="27">
        <v>70</v>
      </c>
      <c r="CV43" s="27">
        <v>3.5</v>
      </c>
      <c r="CW43" s="27">
        <v>82</v>
      </c>
      <c r="CX43" s="27">
        <v>3.5</v>
      </c>
      <c r="CY43" s="27" t="s">
        <v>452</v>
      </c>
      <c r="CZ43" s="27">
        <v>1</v>
      </c>
      <c r="DA43" s="27">
        <v>92</v>
      </c>
      <c r="DB43" s="27">
        <v>62</v>
      </c>
      <c r="DC43" s="27">
        <f t="shared" si="11"/>
        <v>1.2</v>
      </c>
      <c r="DD43" s="27">
        <v>3.6</v>
      </c>
      <c r="DE43" s="27">
        <v>62</v>
      </c>
      <c r="DF43" s="27">
        <f t="shared" si="12"/>
        <v>1.2</v>
      </c>
      <c r="DG43" s="27">
        <v>4.5</v>
      </c>
      <c r="DH43" s="27">
        <v>79</v>
      </c>
      <c r="DI43" s="27">
        <v>2</v>
      </c>
      <c r="DJ43" s="27">
        <v>75</v>
      </c>
      <c r="DK43" s="27">
        <v>2</v>
      </c>
      <c r="DL43" s="27">
        <v>80</v>
      </c>
      <c r="DM43" s="27">
        <v>2</v>
      </c>
      <c r="DN43" s="27">
        <v>70</v>
      </c>
      <c r="DO43" s="27">
        <v>1.5</v>
      </c>
      <c r="DP43" s="27">
        <v>85</v>
      </c>
      <c r="DQ43" s="27">
        <v>3.5</v>
      </c>
    </row>
    <row r="44" spans="1:121" x14ac:dyDescent="0.15">
      <c r="A44" s="27">
        <v>42</v>
      </c>
      <c r="B44" s="27" t="s">
        <v>449</v>
      </c>
      <c r="C44" s="27" t="s">
        <v>510</v>
      </c>
      <c r="D44" s="27" t="s">
        <v>511</v>
      </c>
      <c r="E44" s="27">
        <f t="shared" si="0"/>
        <v>1.6625000000000001</v>
      </c>
      <c r="F44" s="27">
        <v>42</v>
      </c>
      <c r="G44" s="27">
        <f t="shared" si="13"/>
        <v>65.991124260355036</v>
      </c>
      <c r="H44" s="27">
        <v>0</v>
      </c>
      <c r="I44" s="27">
        <v>67</v>
      </c>
      <c r="J44" s="27">
        <v>1.5</v>
      </c>
      <c r="K44" s="27">
        <v>67</v>
      </c>
      <c r="L44" s="27">
        <v>2</v>
      </c>
      <c r="M44" s="27">
        <v>89</v>
      </c>
      <c r="N44" s="27">
        <v>2.5</v>
      </c>
      <c r="O44" s="27">
        <v>71</v>
      </c>
      <c r="P44" s="27">
        <v>4</v>
      </c>
      <c r="Q44" s="27">
        <v>2.1</v>
      </c>
      <c r="R44" s="27">
        <v>70</v>
      </c>
      <c r="S44" s="27">
        <v>6</v>
      </c>
      <c r="T44" s="27">
        <v>2</v>
      </c>
      <c r="U44" s="27">
        <v>60</v>
      </c>
      <c r="V44" s="27">
        <v>5</v>
      </c>
      <c r="W44" s="27">
        <v>1</v>
      </c>
      <c r="X44" s="27">
        <v>72</v>
      </c>
      <c r="Y44" s="27">
        <v>3</v>
      </c>
      <c r="Z44" s="27">
        <v>2.2000000000000002</v>
      </c>
      <c r="AA44" s="27">
        <v>78</v>
      </c>
      <c r="AB44" s="27">
        <v>2.5</v>
      </c>
      <c r="AC44" s="27">
        <v>2.8</v>
      </c>
      <c r="AD44" s="27">
        <v>72</v>
      </c>
      <c r="AE44" s="27">
        <f t="shared" si="2"/>
        <v>2.2000000000000002</v>
      </c>
      <c r="AF44" s="27">
        <v>5</v>
      </c>
      <c r="AG44" s="27">
        <v>67</v>
      </c>
      <c r="AH44" s="27">
        <f t="shared" si="3"/>
        <v>1.7</v>
      </c>
      <c r="AI44" s="27">
        <v>4</v>
      </c>
      <c r="AJ44" s="27">
        <v>69</v>
      </c>
      <c r="AK44" s="27">
        <f t="shared" si="4"/>
        <v>1.9</v>
      </c>
      <c r="AL44" s="27">
        <v>3</v>
      </c>
      <c r="AM44" s="27">
        <v>80</v>
      </c>
      <c r="AN44" s="27">
        <v>2.5</v>
      </c>
      <c r="AO44" s="27">
        <v>80</v>
      </c>
      <c r="AP44" s="27">
        <v>2</v>
      </c>
      <c r="AQ44" s="27">
        <v>75</v>
      </c>
      <c r="AR44" s="27">
        <f t="shared" si="5"/>
        <v>2.5</v>
      </c>
      <c r="AS44" s="27">
        <v>4</v>
      </c>
      <c r="AT44" s="27">
        <v>77</v>
      </c>
      <c r="AU44" s="27">
        <v>1</v>
      </c>
      <c r="AV44" s="27">
        <v>73</v>
      </c>
      <c r="AW44" s="27">
        <v>4</v>
      </c>
      <c r="AX44" s="27">
        <v>65</v>
      </c>
      <c r="AY44" s="27">
        <v>4</v>
      </c>
      <c r="AZ44" s="27">
        <v>60</v>
      </c>
      <c r="BA44" s="27">
        <v>3</v>
      </c>
      <c r="BB44" s="27">
        <v>60</v>
      </c>
      <c r="BC44" s="27">
        <f t="shared" si="6"/>
        <v>1</v>
      </c>
      <c r="BD44" s="27">
        <v>2</v>
      </c>
      <c r="BE44" s="27">
        <v>90</v>
      </c>
      <c r="BF44" s="27">
        <v>2</v>
      </c>
      <c r="BG44" s="27">
        <v>83</v>
      </c>
      <c r="BH44" s="27">
        <v>3.5</v>
      </c>
      <c r="BI44" s="27">
        <v>85</v>
      </c>
      <c r="BJ44" s="27">
        <v>2</v>
      </c>
      <c r="BK44" s="27">
        <v>82</v>
      </c>
      <c r="BL44" s="27">
        <v>2.5</v>
      </c>
      <c r="BM44" s="27">
        <v>85</v>
      </c>
      <c r="BN44" s="27">
        <v>2</v>
      </c>
      <c r="BO44" s="27">
        <v>64</v>
      </c>
      <c r="BP44" s="27">
        <v>2</v>
      </c>
      <c r="BQ44" s="27">
        <v>60</v>
      </c>
      <c r="BR44" s="27">
        <f t="shared" si="7"/>
        <v>1</v>
      </c>
      <c r="BS44" s="27">
        <v>6</v>
      </c>
      <c r="BT44" s="27">
        <v>62</v>
      </c>
      <c r="BU44" s="27">
        <v>2.5</v>
      </c>
      <c r="BV44" s="27">
        <v>60</v>
      </c>
      <c r="BW44" s="27">
        <f t="shared" si="8"/>
        <v>1</v>
      </c>
      <c r="BX44" s="27">
        <v>5</v>
      </c>
      <c r="BY44" s="27">
        <v>72</v>
      </c>
      <c r="BZ44" s="27">
        <v>1.5</v>
      </c>
      <c r="CA44" s="27">
        <v>73</v>
      </c>
      <c r="CB44" s="27">
        <v>2</v>
      </c>
      <c r="CC44" s="27">
        <v>75</v>
      </c>
      <c r="CD44" s="27">
        <v>3.5</v>
      </c>
      <c r="CE44" s="27">
        <v>72</v>
      </c>
      <c r="CF44" s="27">
        <v>3.5</v>
      </c>
      <c r="CG44" s="27">
        <v>85</v>
      </c>
      <c r="CH44" s="27">
        <v>2</v>
      </c>
      <c r="CI44" s="27">
        <v>87</v>
      </c>
      <c r="CJ44" s="27">
        <v>0.5</v>
      </c>
      <c r="CK44" s="27">
        <v>60</v>
      </c>
      <c r="CL44" s="27">
        <f t="shared" si="9"/>
        <v>1</v>
      </c>
      <c r="CM44" s="27">
        <v>5</v>
      </c>
      <c r="CN44" s="27">
        <v>60</v>
      </c>
      <c r="CO44" s="27">
        <f t="shared" si="10"/>
        <v>1</v>
      </c>
      <c r="CP44" s="27">
        <v>5</v>
      </c>
      <c r="CQ44" s="27">
        <v>63</v>
      </c>
      <c r="CR44" s="27">
        <v>3.5</v>
      </c>
      <c r="CS44" s="27">
        <v>60</v>
      </c>
      <c r="CT44" s="27">
        <v>2</v>
      </c>
      <c r="CU44" s="27">
        <v>60</v>
      </c>
      <c r="CV44" s="27">
        <v>3.5</v>
      </c>
      <c r="CW44" s="27">
        <v>72</v>
      </c>
      <c r="CX44" s="27">
        <v>3.5</v>
      </c>
      <c r="CY44" s="27" t="s">
        <v>452</v>
      </c>
      <c r="CZ44" s="27">
        <v>1</v>
      </c>
      <c r="DA44" s="27" t="s">
        <v>452</v>
      </c>
      <c r="DB44" s="27">
        <v>70</v>
      </c>
      <c r="DC44" s="27">
        <f t="shared" si="11"/>
        <v>2</v>
      </c>
      <c r="DD44" s="27">
        <v>3.6</v>
      </c>
      <c r="DE44" s="27">
        <v>62</v>
      </c>
      <c r="DF44" s="27">
        <f t="shared" si="12"/>
        <v>1.2</v>
      </c>
      <c r="DG44" s="27">
        <v>4.5</v>
      </c>
      <c r="DH44" s="27">
        <v>79</v>
      </c>
      <c r="DI44" s="27">
        <v>2</v>
      </c>
      <c r="DJ44" s="27">
        <v>91</v>
      </c>
      <c r="DK44" s="27">
        <v>2</v>
      </c>
      <c r="DL44" s="27">
        <v>85</v>
      </c>
      <c r="DM44" s="27">
        <v>2</v>
      </c>
      <c r="DN44" s="27">
        <v>96</v>
      </c>
      <c r="DO44" s="27">
        <v>1.5</v>
      </c>
      <c r="DP44" s="27">
        <v>80</v>
      </c>
      <c r="DQ44" s="27">
        <v>3.5</v>
      </c>
    </row>
    <row r="45" spans="1:121" x14ac:dyDescent="0.15">
      <c r="A45" s="27">
        <v>43</v>
      </c>
      <c r="B45" s="27" t="s">
        <v>449</v>
      </c>
      <c r="C45" s="27" t="s">
        <v>746</v>
      </c>
      <c r="D45" s="27" t="s">
        <v>512</v>
      </c>
      <c r="E45" s="27">
        <f t="shared" si="0"/>
        <v>1.625</v>
      </c>
      <c r="F45" s="27">
        <v>43</v>
      </c>
      <c r="G45" s="27">
        <f t="shared" si="13"/>
        <v>66.412337662337663</v>
      </c>
      <c r="H45" s="27">
        <v>11</v>
      </c>
      <c r="I45" s="27">
        <v>77</v>
      </c>
      <c r="J45" s="27">
        <v>1.5</v>
      </c>
      <c r="K45" s="27">
        <v>70</v>
      </c>
      <c r="L45" s="27">
        <v>2</v>
      </c>
      <c r="M45" s="27">
        <v>89</v>
      </c>
      <c r="N45" s="27">
        <v>2.5</v>
      </c>
      <c r="O45" s="27">
        <v>80</v>
      </c>
      <c r="P45" s="27">
        <v>4</v>
      </c>
      <c r="Q45" s="27">
        <v>3</v>
      </c>
      <c r="R45" s="27">
        <v>71</v>
      </c>
      <c r="S45" s="27">
        <v>6</v>
      </c>
      <c r="T45" s="27">
        <v>2.1</v>
      </c>
      <c r="U45" s="27">
        <v>46</v>
      </c>
      <c r="V45" s="27">
        <v>5</v>
      </c>
      <c r="W45" s="27">
        <v>0</v>
      </c>
      <c r="X45" s="27">
        <v>72</v>
      </c>
      <c r="Y45" s="27">
        <v>3</v>
      </c>
      <c r="Z45" s="27">
        <v>2.2000000000000002</v>
      </c>
      <c r="AA45" s="27">
        <v>78</v>
      </c>
      <c r="AB45" s="27">
        <v>2.5</v>
      </c>
      <c r="AC45" s="27">
        <v>2.8</v>
      </c>
      <c r="AD45" s="27">
        <v>60</v>
      </c>
      <c r="AE45" s="27">
        <f t="shared" si="2"/>
        <v>1</v>
      </c>
      <c r="AF45" s="27">
        <v>5</v>
      </c>
      <c r="AG45" s="27">
        <v>71</v>
      </c>
      <c r="AH45" s="27">
        <f t="shared" si="3"/>
        <v>2.1</v>
      </c>
      <c r="AI45" s="27">
        <v>4</v>
      </c>
      <c r="AJ45" s="27">
        <v>74</v>
      </c>
      <c r="AK45" s="27">
        <f t="shared" si="4"/>
        <v>2.4</v>
      </c>
      <c r="AL45" s="27">
        <v>3</v>
      </c>
      <c r="AM45" s="27">
        <v>64</v>
      </c>
      <c r="AN45" s="27">
        <v>2.5</v>
      </c>
      <c r="AO45" s="27">
        <v>74</v>
      </c>
      <c r="AP45" s="27">
        <v>2</v>
      </c>
      <c r="AQ45" s="27">
        <v>72</v>
      </c>
      <c r="AR45" s="27">
        <f t="shared" si="5"/>
        <v>2.2000000000000002</v>
      </c>
      <c r="AS45" s="27">
        <v>4</v>
      </c>
      <c r="AT45" s="27">
        <v>87</v>
      </c>
      <c r="AU45" s="27">
        <v>1</v>
      </c>
      <c r="AV45" s="27">
        <v>85</v>
      </c>
      <c r="AW45" s="27">
        <v>4</v>
      </c>
      <c r="AX45" s="27">
        <v>61</v>
      </c>
      <c r="AY45" s="27">
        <v>4</v>
      </c>
      <c r="AZ45" s="27">
        <v>63</v>
      </c>
      <c r="BA45" s="27">
        <v>3</v>
      </c>
      <c r="BB45" s="27">
        <v>60</v>
      </c>
      <c r="BC45" s="27">
        <f t="shared" si="6"/>
        <v>1</v>
      </c>
      <c r="BD45" s="27">
        <v>2</v>
      </c>
      <c r="BE45" s="27">
        <v>86</v>
      </c>
      <c r="BF45" s="27">
        <v>2</v>
      </c>
      <c r="BG45" s="27">
        <v>65</v>
      </c>
      <c r="BH45" s="27">
        <v>3.5</v>
      </c>
      <c r="BI45" s="27">
        <v>85</v>
      </c>
      <c r="BJ45" s="27">
        <v>2</v>
      </c>
      <c r="BK45" s="27">
        <v>80</v>
      </c>
      <c r="BL45" s="27">
        <v>2.5</v>
      </c>
      <c r="BM45" s="27">
        <v>80</v>
      </c>
      <c r="BN45" s="27">
        <v>2</v>
      </c>
      <c r="BO45" s="27">
        <v>70</v>
      </c>
      <c r="BP45" s="27">
        <v>2</v>
      </c>
      <c r="BQ45" s="27">
        <v>50</v>
      </c>
      <c r="BR45" s="27">
        <f t="shared" si="7"/>
        <v>0</v>
      </c>
      <c r="BS45" s="27">
        <v>0</v>
      </c>
      <c r="BT45" s="27">
        <v>63</v>
      </c>
      <c r="BU45" s="27">
        <v>2.5</v>
      </c>
      <c r="BV45" s="27">
        <v>70</v>
      </c>
      <c r="BW45" s="27">
        <v>2</v>
      </c>
      <c r="BX45" s="27">
        <v>5</v>
      </c>
      <c r="BY45" s="27">
        <v>78</v>
      </c>
      <c r="BZ45" s="27">
        <v>1.5</v>
      </c>
      <c r="CA45" s="27">
        <v>76</v>
      </c>
      <c r="CB45" s="27">
        <v>2</v>
      </c>
      <c r="CC45" s="27">
        <v>75</v>
      </c>
      <c r="CD45" s="27">
        <v>3.5</v>
      </c>
      <c r="CE45" s="27">
        <v>69</v>
      </c>
      <c r="CF45" s="27">
        <v>3.5</v>
      </c>
      <c r="CG45" s="27">
        <v>88</v>
      </c>
      <c r="CH45" s="27">
        <v>2</v>
      </c>
      <c r="CI45" s="27">
        <v>90</v>
      </c>
      <c r="CJ45" s="27">
        <v>0.5</v>
      </c>
      <c r="CK45" s="27">
        <v>60</v>
      </c>
      <c r="CL45" s="27">
        <f t="shared" si="9"/>
        <v>1</v>
      </c>
      <c r="CM45" s="27">
        <v>5</v>
      </c>
      <c r="CN45" s="27">
        <v>60</v>
      </c>
      <c r="CO45" s="27">
        <f t="shared" si="10"/>
        <v>1</v>
      </c>
      <c r="CP45" s="27">
        <v>5</v>
      </c>
      <c r="CQ45" s="27">
        <v>60</v>
      </c>
      <c r="CR45" s="27">
        <v>3.5</v>
      </c>
      <c r="CS45" s="27">
        <v>64</v>
      </c>
      <c r="CT45" s="27">
        <v>2</v>
      </c>
      <c r="CU45" s="27">
        <v>66</v>
      </c>
      <c r="CV45" s="27">
        <v>3.5</v>
      </c>
      <c r="CW45" s="27">
        <v>73</v>
      </c>
      <c r="CX45" s="27">
        <v>3.5</v>
      </c>
      <c r="CY45" s="27" t="s">
        <v>452</v>
      </c>
      <c r="CZ45" s="27">
        <v>1</v>
      </c>
      <c r="DA45" s="27">
        <v>89</v>
      </c>
      <c r="DB45" s="27">
        <v>60</v>
      </c>
      <c r="DC45" s="27">
        <f t="shared" si="11"/>
        <v>1</v>
      </c>
      <c r="DD45" s="27">
        <v>3.6</v>
      </c>
      <c r="DE45" s="27">
        <v>72</v>
      </c>
      <c r="DF45" s="27">
        <f t="shared" si="12"/>
        <v>2.2000000000000002</v>
      </c>
      <c r="DG45" s="27">
        <v>4.5</v>
      </c>
      <c r="DH45" s="27">
        <v>79</v>
      </c>
      <c r="DI45" s="27">
        <v>2</v>
      </c>
      <c r="DJ45" s="27">
        <v>89</v>
      </c>
      <c r="DK45" s="27">
        <v>2</v>
      </c>
      <c r="DL45" s="27">
        <v>89</v>
      </c>
      <c r="DM45" s="27">
        <v>2</v>
      </c>
      <c r="DN45" s="27">
        <v>91</v>
      </c>
      <c r="DO45" s="27">
        <v>1.5</v>
      </c>
      <c r="DP45" s="27">
        <v>78</v>
      </c>
      <c r="DQ45" s="27">
        <v>3.5</v>
      </c>
    </row>
  </sheetData>
  <mergeCells count="1">
    <mergeCell ref="A1:K1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2014级影像专业</vt:lpstr>
      <vt:lpstr>2015级生工专业</vt:lpstr>
      <vt:lpstr>2015级影技专业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Zoey</cp:lastModifiedBy>
  <cp:lastPrinted>2018-09-10T02:51:40Z</cp:lastPrinted>
  <dcterms:created xsi:type="dcterms:W3CDTF">2018-02-27T11:14:00Z</dcterms:created>
  <dcterms:modified xsi:type="dcterms:W3CDTF">2018-09-10T10:06:50Z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