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2"/>
  </bookViews>
  <sheets>
    <sheet name="动医21级" sheetId="1" r:id="rId1"/>
    <sheet name="动药211" sheetId="2" r:id="rId2"/>
    <sheet name="动强211健康" sheetId="3" r:id="rId3"/>
  </sheets>
  <definedNames>
    <definedName name="_xlnm._FilterDatabase" localSheetId="0" hidden="1">动医21级!$A$1:$V$43</definedName>
    <definedName name="_xlnm._FilterDatabase" localSheetId="2" hidden="1">动强211健康!$A$1:$V$1</definedName>
    <definedName name="_xlnm.Print_Titles" localSheetId="0">动医21级!$1:$1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<sst xmlns="http://schemas.openxmlformats.org/spreadsheetml/2006/main" count="672" uniqueCount="256">
  <si>
    <t>序号</t>
  </si>
  <si>
    <t xml:space="preserve">学号  </t>
  </si>
  <si>
    <t>姓名</t>
  </si>
  <si>
    <t>班级</t>
  </si>
  <si>
    <t>各学年综合测评结果</t>
  </si>
  <si>
    <t>综合测评三点平均绩点</t>
  </si>
  <si>
    <t>CET4</t>
  </si>
  <si>
    <t>CET6</t>
  </si>
  <si>
    <t>必修课
无不及
格记录不超1门 且经补考或重修已通过考核</t>
  </si>
  <si>
    <t>GPA</t>
  </si>
  <si>
    <t>0.7GPA</t>
  </si>
  <si>
    <t>学术研究
类课程</t>
  </si>
  <si>
    <t>教授开放课程</t>
  </si>
  <si>
    <t>发表论文</t>
  </si>
  <si>
    <t>奖励</t>
  </si>
  <si>
    <t>附加分</t>
  </si>
  <si>
    <t>综合素质绩点</t>
  </si>
  <si>
    <t>0.3综合素
质绩点</t>
  </si>
  <si>
    <t>SRT</t>
  </si>
  <si>
    <t>总成绩</t>
  </si>
  <si>
    <t>总排名</t>
  </si>
  <si>
    <t>备注</t>
  </si>
  <si>
    <t>郭新姿</t>
  </si>
  <si>
    <r>
      <rPr>
        <sz val="10"/>
        <rFont val="宋体"/>
        <charset val="134"/>
      </rPr>
      <t>动物医学</t>
    </r>
    <r>
      <rPr>
        <sz val="10"/>
        <rFont val="Times New Roman"/>
        <charset val="134"/>
      </rPr>
      <t>212</t>
    </r>
  </si>
  <si>
    <t>AAA</t>
  </si>
  <si>
    <t>562</t>
  </si>
  <si>
    <t>531</t>
  </si>
  <si>
    <t>通过</t>
  </si>
  <si>
    <r>
      <rPr>
        <sz val="10"/>
        <rFont val="Times New Roman"/>
        <charset val="134"/>
      </rPr>
      <t>SCI</t>
    </r>
    <r>
      <rPr>
        <sz val="10"/>
        <rFont val="宋体"/>
        <charset val="134"/>
      </rPr>
      <t>期刊论文，</t>
    </r>
    <r>
      <rPr>
        <sz val="10"/>
        <rFont val="Times New Roman"/>
        <charset val="134"/>
      </rPr>
      <t>JCR</t>
    </r>
    <r>
      <rPr>
        <sz val="10"/>
        <rFont val="宋体"/>
        <charset val="134"/>
      </rPr>
      <t>学科前</t>
    </r>
    <r>
      <rPr>
        <sz val="10"/>
        <rFont val="Times New Roman"/>
        <charset val="134"/>
      </rPr>
      <t>10%-25%</t>
    </r>
    <r>
      <rPr>
        <sz val="10"/>
        <rFont val="宋体"/>
        <charset val="134"/>
      </rPr>
      <t>，一作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</t>
    </r>
    <r>
      <rPr>
        <sz val="10"/>
        <rFont val="Times New Roman"/>
        <charset val="134"/>
      </rPr>
      <t>Effects of dietary oregano essential oil on digestive tissue structure and function, antioxidant and immune responses and gut microbiota of red swamp crayfish (Procambarus clarkii)</t>
    </r>
    <r>
      <rPr>
        <sz val="10"/>
        <rFont val="宋体"/>
        <charset val="134"/>
      </rPr>
      <t>》</t>
    </r>
  </si>
  <si>
    <t>院主</t>
  </si>
  <si>
    <t>徐杰</t>
  </si>
  <si>
    <r>
      <rPr>
        <sz val="10"/>
        <rFont val="宋体"/>
        <charset val="134"/>
      </rPr>
      <t>动物医学</t>
    </r>
    <r>
      <rPr>
        <sz val="10"/>
        <rFont val="Times New Roman"/>
        <charset val="134"/>
      </rPr>
      <t>215</t>
    </r>
  </si>
  <si>
    <t>606</t>
  </si>
  <si>
    <t>江苏省省级三好学生</t>
  </si>
  <si>
    <t>国主</t>
  </si>
  <si>
    <t>赵成铸</t>
  </si>
  <si>
    <r>
      <rPr>
        <sz val="10"/>
        <rFont val="宋体"/>
        <charset val="134"/>
      </rPr>
      <t>动物医学</t>
    </r>
    <r>
      <rPr>
        <sz val="10"/>
        <rFont val="Times New Roman"/>
        <charset val="134"/>
      </rPr>
      <t>211</t>
    </r>
  </si>
  <si>
    <t>550</t>
  </si>
  <si>
    <t>454</t>
  </si>
  <si>
    <t>江苏省省级优秀学生干部</t>
  </si>
  <si>
    <t>但玉娇</t>
  </si>
  <si>
    <t>571</t>
  </si>
  <si>
    <t>542</t>
  </si>
  <si>
    <t>班长、团务助理</t>
  </si>
  <si>
    <t>校主</t>
  </si>
  <si>
    <t>周欣玉</t>
  </si>
  <si>
    <t>453</t>
  </si>
  <si>
    <r>
      <rPr>
        <sz val="10"/>
        <rFont val="宋体"/>
        <charset val="134"/>
      </rPr>
      <t>担任班长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</t>
    </r>
  </si>
  <si>
    <t>朱胜岩</t>
  </si>
  <si>
    <t>535</t>
  </si>
  <si>
    <t>400</t>
  </si>
  <si>
    <r>
      <rPr>
        <sz val="10"/>
        <rFont val="宋体"/>
        <charset val="134"/>
      </rPr>
      <t>全国大学生动物医学专业（本科）技能大赛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特等奖</t>
    </r>
  </si>
  <si>
    <t>刘诗琪</t>
  </si>
  <si>
    <t>554</t>
  </si>
  <si>
    <t>462</t>
  </si>
  <si>
    <t>担任班长两年</t>
  </si>
  <si>
    <t>王心如</t>
  </si>
  <si>
    <t>523</t>
  </si>
  <si>
    <t>李梦菊</t>
  </si>
  <si>
    <t>539</t>
  </si>
  <si>
    <t>459</t>
  </si>
  <si>
    <t>张晗涵</t>
  </si>
  <si>
    <r>
      <rPr>
        <sz val="10"/>
        <rFont val="宋体"/>
        <charset val="134"/>
      </rPr>
      <t>动物医学</t>
    </r>
    <r>
      <rPr>
        <sz val="10"/>
        <rFont val="Times New Roman"/>
        <charset val="134"/>
      </rPr>
      <t>213</t>
    </r>
  </si>
  <si>
    <t>580</t>
  </si>
  <si>
    <t>610</t>
  </si>
  <si>
    <t>国家奖学金</t>
  </si>
  <si>
    <t>赵敏</t>
  </si>
  <si>
    <t>458</t>
  </si>
  <si>
    <t>443</t>
  </si>
  <si>
    <t>商培怡</t>
  </si>
  <si>
    <t>486</t>
  </si>
  <si>
    <t>邹议诺</t>
  </si>
  <si>
    <t>527</t>
  </si>
  <si>
    <t>348</t>
  </si>
  <si>
    <r>
      <rPr>
        <sz val="10"/>
        <rFont val="Times New Roman"/>
        <charset val="134"/>
      </rPr>
      <t>SCI</t>
    </r>
    <r>
      <rPr>
        <sz val="10"/>
        <rFont val="宋体"/>
        <charset val="134"/>
      </rPr>
      <t>期刊论文，</t>
    </r>
    <r>
      <rPr>
        <sz val="10"/>
        <rFont val="Times New Roman"/>
        <charset val="134"/>
      </rPr>
      <t>JCR</t>
    </r>
    <r>
      <rPr>
        <sz val="10"/>
        <rFont val="宋体"/>
        <charset val="134"/>
      </rPr>
      <t>学科前</t>
    </r>
    <r>
      <rPr>
        <sz val="10"/>
        <rFont val="Times New Roman"/>
        <charset val="134"/>
      </rPr>
      <t>25%-50%</t>
    </r>
    <r>
      <rPr>
        <sz val="10"/>
        <rFont val="宋体"/>
        <charset val="134"/>
      </rPr>
      <t>，一作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</t>
    </r>
    <r>
      <rPr>
        <sz val="10"/>
        <rFont val="Times New Roman"/>
        <charset val="134"/>
      </rPr>
      <t>Fumonisin B1 induces oxidative stress, inflammation and necroptosis in IPEC-J2 cells</t>
    </r>
    <r>
      <rPr>
        <sz val="10"/>
        <rFont val="宋体"/>
        <charset val="134"/>
      </rPr>
      <t>》</t>
    </r>
  </si>
  <si>
    <t>殳婕</t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</si>
  <si>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建行杯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第十二届江苏省选拔赛主赛道二等奖（团队排名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</si>
  <si>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t>孙绘茹</t>
  </si>
  <si>
    <t>599</t>
  </si>
  <si>
    <t>529</t>
  </si>
  <si>
    <t>两年班级团支书</t>
  </si>
  <si>
    <t>严珺曦</t>
  </si>
  <si>
    <r>
      <rPr>
        <sz val="10"/>
        <rFont val="宋体"/>
        <charset val="134"/>
      </rPr>
      <t>动物医学</t>
    </r>
    <r>
      <rPr>
        <sz val="10"/>
        <rFont val="Times New Roman"/>
        <charset val="134"/>
      </rPr>
      <t>214</t>
    </r>
  </si>
  <si>
    <t>548</t>
  </si>
  <si>
    <t>503</t>
  </si>
  <si>
    <t>担任两年班级团支书</t>
  </si>
  <si>
    <t>张雨</t>
  </si>
  <si>
    <t>551</t>
  </si>
  <si>
    <t>522</t>
  </si>
  <si>
    <t>三好学生奖学金一等</t>
  </si>
  <si>
    <t>姚卓越</t>
  </si>
  <si>
    <t>547</t>
  </si>
  <si>
    <t>473</t>
  </si>
  <si>
    <t>团支书、下班党员</t>
  </si>
  <si>
    <t>胡靖苗</t>
  </si>
  <si>
    <t>519</t>
  </si>
  <si>
    <t>441</t>
  </si>
  <si>
    <t>办公室部长、下班党员</t>
  </si>
  <si>
    <t>省主</t>
  </si>
  <si>
    <t>郭书成</t>
  </si>
  <si>
    <t>425</t>
  </si>
  <si>
    <t>担任两年班长</t>
  </si>
  <si>
    <t>顾思洁</t>
  </si>
  <si>
    <t>482</t>
  </si>
  <si>
    <t>426</t>
  </si>
  <si>
    <t>南京农业大学生化知识竞赛一等奖</t>
  </si>
  <si>
    <t>李琰</t>
  </si>
  <si>
    <t>541</t>
  </si>
  <si>
    <t>445</t>
  </si>
  <si>
    <t>赵毓玮</t>
  </si>
  <si>
    <t>王欣语</t>
  </si>
  <si>
    <t>537</t>
  </si>
  <si>
    <t>534</t>
  </si>
  <si>
    <t>吴漫</t>
  </si>
  <si>
    <t>501</t>
  </si>
  <si>
    <t>476</t>
  </si>
  <si>
    <t>马兰茜</t>
  </si>
  <si>
    <t>483</t>
  </si>
  <si>
    <t>404</t>
  </si>
  <si>
    <t>团支书任职一年</t>
  </si>
  <si>
    <t>孟宝妍</t>
  </si>
  <si>
    <t>班长、文艺部部长</t>
  </si>
  <si>
    <t>嵇联婕</t>
  </si>
  <si>
    <t>502</t>
  </si>
  <si>
    <t>汪诗琪</t>
  </si>
  <si>
    <t>358</t>
  </si>
  <si>
    <t>国家励志奖学金</t>
  </si>
  <si>
    <t>沈媛媛</t>
  </si>
  <si>
    <t>514</t>
  </si>
  <si>
    <t>社会实践省级优秀志愿者</t>
  </si>
  <si>
    <t>郭枳铄</t>
  </si>
  <si>
    <t>366</t>
  </si>
  <si>
    <t>连续两年担任班长</t>
  </si>
  <si>
    <t>孙可欣</t>
  </si>
  <si>
    <r>
      <rPr>
        <sz val="10"/>
        <rFont val="宋体"/>
        <charset val="134"/>
      </rPr>
      <t>参军入伍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</t>
    </r>
  </si>
  <si>
    <t>乔殿杰</t>
  </si>
  <si>
    <t>488</t>
  </si>
  <si>
    <t>465</t>
  </si>
  <si>
    <r>
      <rPr>
        <sz val="10"/>
        <rFont val="Times New Roman"/>
        <charset val="134"/>
      </rPr>
      <t>SRT</t>
    </r>
    <r>
      <rPr>
        <sz val="10"/>
        <rFont val="宋体"/>
        <charset val="134"/>
      </rPr>
      <t>主持人</t>
    </r>
  </si>
  <si>
    <t>曹思宇</t>
  </si>
  <si>
    <t>467</t>
  </si>
  <si>
    <t>456</t>
  </si>
  <si>
    <t>朱梦瑶</t>
  </si>
  <si>
    <t>495</t>
  </si>
  <si>
    <t>郑丽玲</t>
  </si>
  <si>
    <t>491</t>
  </si>
  <si>
    <t>视效部部长一年</t>
  </si>
  <si>
    <t>邓曦</t>
  </si>
  <si>
    <t>553</t>
  </si>
  <si>
    <t>三好学生奖学金二等</t>
  </si>
  <si>
    <t>李心遥</t>
  </si>
  <si>
    <t>560</t>
  </si>
  <si>
    <t>549</t>
  </si>
  <si>
    <t>班长、视效部部长</t>
  </si>
  <si>
    <t>陈嘉钰</t>
  </si>
  <si>
    <t>579</t>
  </si>
  <si>
    <t>455</t>
  </si>
  <si>
    <t>递补</t>
  </si>
  <si>
    <t>谭靖彤</t>
  </si>
  <si>
    <t>557</t>
  </si>
  <si>
    <t>担任班长一年</t>
  </si>
  <si>
    <t>王玉彤</t>
  </si>
  <si>
    <t>479</t>
  </si>
  <si>
    <t>学院奶协部长一年</t>
  </si>
  <si>
    <t>林晓晴</t>
  </si>
  <si>
    <t>小动协策划部部长一年</t>
  </si>
  <si>
    <t>学号</t>
  </si>
  <si>
    <t>学术研究类
课程</t>
  </si>
  <si>
    <t>徐亿笑</t>
  </si>
  <si>
    <r>
      <rPr>
        <sz val="10"/>
        <rFont val="宋体"/>
        <charset val="134"/>
      </rPr>
      <t>动物药学</t>
    </r>
    <r>
      <rPr>
        <sz val="10"/>
        <rFont val="Times New Roman"/>
        <charset val="134"/>
      </rPr>
      <t>211</t>
    </r>
  </si>
  <si>
    <t>521</t>
  </si>
  <si>
    <t>391</t>
  </si>
  <si>
    <t>两个学年班长</t>
  </si>
  <si>
    <t>王晓月</t>
  </si>
  <si>
    <t>盖子钰</t>
  </si>
  <si>
    <t>620</t>
  </si>
  <si>
    <t>524</t>
  </si>
  <si>
    <t>陈梦婷</t>
  </si>
  <si>
    <t>/</t>
  </si>
  <si>
    <t>仲宇欣</t>
  </si>
  <si>
    <t>院新媒体部长任职一年</t>
  </si>
  <si>
    <t>欧阳晨</t>
  </si>
  <si>
    <t>院科协部长</t>
  </si>
  <si>
    <t>彭久容</t>
  </si>
  <si>
    <t>592</t>
  </si>
  <si>
    <t>517</t>
  </si>
  <si>
    <t>南京农业大学兽医技能大赛一等奖</t>
  </si>
  <si>
    <t>李梅芳</t>
  </si>
  <si>
    <t>509</t>
  </si>
  <si>
    <t>413</t>
  </si>
  <si>
    <t>红会部长、下班党员</t>
  </si>
  <si>
    <t>B1</t>
  </si>
  <si>
    <r>
      <rPr>
        <sz val="10"/>
        <color theme="1"/>
        <rFont val="宋体"/>
        <charset val="134"/>
      </rPr>
      <t>毛佳钰</t>
    </r>
  </si>
  <si>
    <r>
      <rPr>
        <sz val="10"/>
        <rFont val="宋体"/>
        <charset val="134"/>
      </rPr>
      <t>动医实验</t>
    </r>
    <r>
      <rPr>
        <sz val="10"/>
        <rFont val="Times New Roman"/>
        <charset val="134"/>
      </rPr>
      <t>211</t>
    </r>
  </si>
  <si>
    <t>623</t>
  </si>
  <si>
    <r>
      <rPr>
        <sz val="10"/>
        <rFont val="宋体"/>
        <charset val="134"/>
      </rPr>
      <t>通过</t>
    </r>
  </si>
  <si>
    <r>
      <rPr>
        <sz val="10"/>
        <rFont val="Times New Roman"/>
        <charset val="134"/>
      </rPr>
      <t>IGEM</t>
    </r>
    <r>
      <rPr>
        <sz val="10"/>
        <rFont val="宋体"/>
        <charset val="134"/>
      </rPr>
      <t>全球金奖（队内排名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</si>
  <si>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校主</t>
    </r>
  </si>
  <si>
    <t>B2</t>
  </si>
  <si>
    <r>
      <rPr>
        <sz val="10"/>
        <color theme="1"/>
        <rFont val="宋体"/>
        <charset val="134"/>
      </rPr>
      <t>杨晗菲</t>
    </r>
  </si>
  <si>
    <t>621</t>
  </si>
  <si>
    <t>B3</t>
  </si>
  <si>
    <r>
      <rPr>
        <sz val="10"/>
        <color theme="1"/>
        <rFont val="宋体"/>
        <charset val="134"/>
      </rPr>
      <t>朱爱兵</t>
    </r>
  </si>
  <si>
    <t>559</t>
  </si>
  <si>
    <t>497</t>
  </si>
  <si>
    <r>
      <rPr>
        <sz val="10"/>
        <rFont val="宋体"/>
        <charset val="134"/>
      </rPr>
      <t>南京农业大学生化知识竞赛一等奖</t>
    </r>
  </si>
  <si>
    <t>B4</t>
  </si>
  <si>
    <r>
      <rPr>
        <sz val="10"/>
        <color theme="1"/>
        <rFont val="宋体"/>
        <charset val="134"/>
      </rPr>
      <t>陈琳</t>
    </r>
  </si>
  <si>
    <t>563</t>
  </si>
  <si>
    <t>511</t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</si>
  <si>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建行杯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江苏省创赛一等奖（队内排名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</si>
  <si>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t>B5</t>
  </si>
  <si>
    <r>
      <rPr>
        <sz val="10"/>
        <color theme="1"/>
        <rFont val="宋体"/>
        <charset val="134"/>
      </rPr>
      <t>金兰</t>
    </r>
  </si>
  <si>
    <r>
      <rPr>
        <sz val="10"/>
        <rFont val="宋体"/>
        <charset val="134"/>
      </rPr>
      <t>社会实践省级优秀志愿者</t>
    </r>
  </si>
  <si>
    <t>B6</t>
  </si>
  <si>
    <r>
      <rPr>
        <sz val="10"/>
        <color theme="1"/>
        <rFont val="宋体"/>
        <charset val="134"/>
      </rPr>
      <t>郭澜</t>
    </r>
  </si>
  <si>
    <t>474</t>
  </si>
  <si>
    <t>B7</t>
  </si>
  <si>
    <r>
      <rPr>
        <sz val="10"/>
        <color theme="1"/>
        <rFont val="宋体"/>
        <charset val="134"/>
      </rPr>
      <t>于冰玥</t>
    </r>
  </si>
  <si>
    <r>
      <rPr>
        <sz val="10"/>
        <rFont val="宋体"/>
        <charset val="134"/>
      </rPr>
      <t>两年以上班长任职经历</t>
    </r>
  </si>
  <si>
    <r>
      <rPr>
        <sz val="10"/>
        <rFont val="宋体"/>
        <charset val="134"/>
      </rPr>
      <t>院主</t>
    </r>
  </si>
  <si>
    <t>A1</t>
  </si>
  <si>
    <r>
      <rPr>
        <sz val="10"/>
        <color theme="1"/>
        <rFont val="宋体"/>
        <charset val="134"/>
      </rPr>
      <t>李君珮</t>
    </r>
  </si>
  <si>
    <t>489</t>
  </si>
  <si>
    <t>422</t>
  </si>
  <si>
    <r>
      <rPr>
        <sz val="10"/>
        <rFont val="宋体"/>
        <charset val="134"/>
      </rPr>
      <t>担任素拓部部长一年</t>
    </r>
  </si>
  <si>
    <t>A2</t>
  </si>
  <si>
    <r>
      <rPr>
        <sz val="10"/>
        <color theme="1"/>
        <rFont val="宋体"/>
        <charset val="134"/>
      </rPr>
      <t>黄颜</t>
    </r>
  </si>
  <si>
    <r>
      <rPr>
        <sz val="10"/>
        <rFont val="宋体"/>
        <charset val="134"/>
      </rPr>
      <t>省主</t>
    </r>
  </si>
  <si>
    <t>A3</t>
  </si>
  <si>
    <r>
      <rPr>
        <sz val="10"/>
        <color theme="1"/>
        <rFont val="宋体"/>
        <charset val="134"/>
      </rPr>
      <t>王逸舟</t>
    </r>
  </si>
  <si>
    <t>597</t>
  </si>
  <si>
    <t>525</t>
  </si>
  <si>
    <t>A4</t>
  </si>
  <si>
    <r>
      <rPr>
        <sz val="10"/>
        <color theme="1"/>
        <rFont val="宋体"/>
        <charset val="134"/>
      </rPr>
      <t>张雨洲</t>
    </r>
  </si>
  <si>
    <t>617</t>
  </si>
  <si>
    <t>574</t>
  </si>
  <si>
    <t>A5</t>
  </si>
  <si>
    <r>
      <rPr>
        <sz val="10"/>
        <color theme="1"/>
        <rFont val="宋体"/>
        <charset val="134"/>
      </rPr>
      <t>黄子娉</t>
    </r>
  </si>
  <si>
    <t>ABB</t>
  </si>
  <si>
    <t>520</t>
  </si>
  <si>
    <t>504</t>
  </si>
  <si>
    <r>
      <rPr>
        <sz val="10"/>
        <rFont val="宋体"/>
        <charset val="134"/>
      </rPr>
      <t>档案部部长、下班党员</t>
    </r>
  </si>
  <si>
    <t>A6</t>
  </si>
  <si>
    <r>
      <rPr>
        <sz val="10"/>
        <color theme="1"/>
        <rFont val="宋体"/>
        <charset val="134"/>
      </rPr>
      <t>王逸斌</t>
    </r>
  </si>
  <si>
    <t>AAB</t>
  </si>
  <si>
    <t>院体育部部长任职一年</t>
  </si>
  <si>
    <t>A7</t>
  </si>
  <si>
    <r>
      <rPr>
        <sz val="10"/>
        <color theme="1"/>
        <rFont val="宋体"/>
        <charset val="134"/>
      </rPr>
      <t>吴欣怡</t>
    </r>
  </si>
  <si>
    <t>A8</t>
  </si>
  <si>
    <r>
      <rPr>
        <sz val="10"/>
        <color theme="1"/>
        <rFont val="宋体"/>
        <charset val="134"/>
      </rPr>
      <t>区文迪</t>
    </r>
  </si>
  <si>
    <t>BBB</t>
  </si>
  <si>
    <t>475</t>
  </si>
  <si>
    <t>440</t>
  </si>
  <si>
    <t>A9</t>
  </si>
  <si>
    <r>
      <rPr>
        <sz val="10"/>
        <color theme="1"/>
        <rFont val="宋体"/>
        <charset val="134"/>
      </rPr>
      <t>赵元祥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</si>
</sst>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_ "/>
    <numFmt numFmtId="178" formatCode="0.00000_ "/>
    <numFmt numFmtId="179" formatCode="0.000_ "/>
  </numFmts>
  <fonts count="33">
    <font>
      <sz val="12"/>
      <name val="宋体"/>
      <charset val="134"/>
    </font>
    <font>
      <sz val="12"/>
      <color theme="0" tint="-0.499984740745262"/>
      <name val="宋体"/>
      <charset val="134"/>
    </font>
    <font>
      <sz val="12"/>
      <color theme="0" tint="-0.34998626667073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0" tint="-0.499984740745262"/>
      <name val="Times New Roman"/>
      <charset val="134"/>
    </font>
    <font>
      <sz val="10"/>
      <color theme="0" tint="-0.249977111117893"/>
      <name val="宋体"/>
      <charset val="134"/>
    </font>
    <font>
      <sz val="10"/>
      <color theme="0" tint="-0.499984740745262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0"/>
      <color theme="0" tint="-0.34998626667073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11">
    <xf numFmtId="0" fontId="0" fillId="0" borderId="0" xfId="0" applyAlignment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76" fontId="0" fillId="3" borderId="0" xfId="0" applyNumberFormat="1" applyFill="1" applyAlignment="1">
      <alignment horizontal="center" vertical="center" wrapText="1"/>
    </xf>
    <xf numFmtId="177" fontId="0" fillId="2" borderId="0" xfId="0" applyNumberFormat="1" applyFill="1" applyAlignment="1">
      <alignment horizontal="center" vertical="center" wrapText="1"/>
    </xf>
    <xf numFmtId="176" fontId="0" fillId="2" borderId="0" xfId="0" applyNumberFormat="1" applyFill="1" applyAlignment="1">
      <alignment horizontal="center" vertical="center" wrapText="1"/>
    </xf>
    <xf numFmtId="178" fontId="0" fillId="2" borderId="0" xfId="0" applyNumberForma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7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 wrapText="1"/>
    </xf>
    <xf numFmtId="178" fontId="4" fillId="5" borderId="2" xfId="0" applyNumberFormat="1" applyFont="1" applyFill="1" applyBorder="1" applyAlignment="1">
      <alignment horizontal="center" vertical="center" wrapText="1"/>
    </xf>
    <xf numFmtId="178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76" fontId="6" fillId="5" borderId="2" xfId="0" applyNumberFormat="1" applyFont="1" applyFill="1" applyBorder="1" applyAlignment="1">
      <alignment horizontal="center" vertical="center" wrapText="1"/>
    </xf>
    <xf numFmtId="178" fontId="6" fillId="5" borderId="2" xfId="0" applyNumberFormat="1" applyFont="1" applyFill="1" applyBorder="1" applyAlignment="1">
      <alignment horizontal="center" vertical="center" wrapText="1"/>
    </xf>
    <xf numFmtId="179" fontId="6" fillId="2" borderId="2" xfId="0" applyNumberFormat="1" applyFont="1" applyFill="1" applyBorder="1" applyAlignment="1">
      <alignment horizontal="center" vertical="center" wrapText="1"/>
    </xf>
    <xf numFmtId="178" fontId="6" fillId="6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 wrapText="1"/>
    </xf>
    <xf numFmtId="177" fontId="3" fillId="2" borderId="0" xfId="0" applyNumberFormat="1" applyFont="1" applyFill="1" applyAlignment="1">
      <alignment horizontal="center" vertical="center" wrapText="1"/>
    </xf>
    <xf numFmtId="178" fontId="3" fillId="2" borderId="0" xfId="0" applyNumberFormat="1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7" fontId="6" fillId="3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6" fontId="6" fillId="5" borderId="1" xfId="0" applyNumberFormat="1" applyFont="1" applyFill="1" applyBorder="1" applyAlignment="1">
      <alignment horizontal="center" vertical="center" wrapText="1"/>
    </xf>
    <xf numFmtId="178" fontId="6" fillId="5" borderId="1" xfId="0" applyNumberFormat="1" applyFont="1" applyFill="1" applyBorder="1" applyAlignment="1">
      <alignment horizontal="center" vertical="center" wrapText="1"/>
    </xf>
    <xf numFmtId="178" fontId="6" fillId="6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9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176" fontId="4" fillId="7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176" fontId="6" fillId="7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176" fontId="6" fillId="7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79" fontId="4" fillId="4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4" fillId="6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8" fontId="5" fillId="6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9" fontId="1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3"/>
  <sheetViews>
    <sheetView topLeftCell="I1" workbookViewId="0">
      <pane ySplit="1" topLeftCell="A27" activePane="bottomLeft" state="frozen"/>
      <selection/>
      <selection pane="bottomLeft" activeCell="V43" sqref="V43"/>
    </sheetView>
  </sheetViews>
  <sheetFormatPr defaultColWidth="9" defaultRowHeight="15.6"/>
  <cols>
    <col min="1" max="1" width="4.125" style="74" customWidth="1"/>
    <col min="2" max="2" width="12.8166666666667" style="74" customWidth="1"/>
    <col min="3" max="3" width="9" style="74" customWidth="1"/>
    <col min="4" max="4" width="11.875" style="74" customWidth="1"/>
    <col min="5" max="5" width="8.625" style="74" customWidth="1"/>
    <col min="6" max="6" width="8.625" style="75" customWidth="1"/>
    <col min="7" max="7" width="7.625" style="74" customWidth="1"/>
    <col min="8" max="8" width="9" style="74" customWidth="1"/>
    <col min="9" max="9" width="9.875" style="74" customWidth="1"/>
    <col min="10" max="10" width="7.125" style="76" customWidth="1"/>
    <col min="11" max="11" width="9" style="74" customWidth="1"/>
    <col min="12" max="12" width="14.375" style="74" customWidth="1"/>
    <col min="13" max="13" width="8.375" style="74" customWidth="1"/>
    <col min="14" max="14" width="18.1916666666667" style="74" customWidth="1"/>
    <col min="15" max="15" width="29.625" style="74" customWidth="1"/>
    <col min="16" max="16" width="7.69166666666667" style="77" customWidth="1"/>
    <col min="17" max="17" width="9.875" style="75" customWidth="1"/>
    <col min="18" max="18" width="10.125" style="78" customWidth="1"/>
    <col min="19" max="19" width="12.125" style="76" customWidth="1"/>
    <col min="20" max="20" width="9" style="78"/>
    <col min="21" max="21" width="9" style="74"/>
    <col min="22" max="22" width="12.625" style="74"/>
    <col min="23" max="16384" width="9" style="74"/>
  </cols>
  <sheetData>
    <row r="1" ht="72" spans="1:22">
      <c r="A1" s="79" t="s">
        <v>0</v>
      </c>
      <c r="B1" s="79" t="s">
        <v>1</v>
      </c>
      <c r="C1" s="79" t="s">
        <v>2</v>
      </c>
      <c r="D1" s="79" t="s">
        <v>3</v>
      </c>
      <c r="E1" s="80" t="s">
        <v>4</v>
      </c>
      <c r="F1" s="81" t="s">
        <v>5</v>
      </c>
      <c r="G1" s="79" t="s">
        <v>6</v>
      </c>
      <c r="H1" s="79" t="s">
        <v>7</v>
      </c>
      <c r="I1" s="93" t="s">
        <v>8</v>
      </c>
      <c r="J1" s="94" t="s">
        <v>9</v>
      </c>
      <c r="K1" s="95" t="s">
        <v>10</v>
      </c>
      <c r="L1" s="79" t="s">
        <v>11</v>
      </c>
      <c r="M1" s="79" t="s">
        <v>12</v>
      </c>
      <c r="N1" s="21" t="s">
        <v>13</v>
      </c>
      <c r="O1" s="21" t="s">
        <v>14</v>
      </c>
      <c r="P1" s="22" t="s">
        <v>15</v>
      </c>
      <c r="Q1" s="27" t="s">
        <v>16</v>
      </c>
      <c r="R1" s="28" t="s">
        <v>17</v>
      </c>
      <c r="S1" s="79" t="s">
        <v>18</v>
      </c>
      <c r="T1" s="99" t="s">
        <v>19</v>
      </c>
      <c r="U1" s="100" t="s">
        <v>20</v>
      </c>
      <c r="V1" s="79" t="s">
        <v>21</v>
      </c>
    </row>
    <row r="2" ht="132" spans="1:22">
      <c r="A2" s="82">
        <v>1</v>
      </c>
      <c r="B2" s="45">
        <v>15121225</v>
      </c>
      <c r="C2" s="45" t="s">
        <v>22</v>
      </c>
      <c r="D2" s="45" t="s">
        <v>23</v>
      </c>
      <c r="E2" s="83" t="s">
        <v>24</v>
      </c>
      <c r="F2" s="84">
        <v>1.96666666666667</v>
      </c>
      <c r="G2" s="82" t="s">
        <v>25</v>
      </c>
      <c r="H2" s="82" t="s">
        <v>26</v>
      </c>
      <c r="I2" s="79" t="s">
        <v>27</v>
      </c>
      <c r="J2" s="61">
        <v>3.94</v>
      </c>
      <c r="K2" s="24">
        <f>J2*0.7</f>
        <v>2.758</v>
      </c>
      <c r="L2" s="79" t="s">
        <v>27</v>
      </c>
      <c r="M2" s="79" t="s">
        <v>27</v>
      </c>
      <c r="N2" s="15" t="s">
        <v>28</v>
      </c>
      <c r="O2" s="15"/>
      <c r="P2" s="25">
        <v>2</v>
      </c>
      <c r="Q2" s="31">
        <f>F2+P2</f>
        <v>3.96666666666667</v>
      </c>
      <c r="R2" s="32">
        <f>Q2*0.3</f>
        <v>1.19</v>
      </c>
      <c r="S2" s="79" t="s">
        <v>29</v>
      </c>
      <c r="T2" s="34">
        <f>K2+R2</f>
        <v>3.948</v>
      </c>
      <c r="U2" s="35">
        <v>1</v>
      </c>
      <c r="V2" s="79"/>
    </row>
    <row r="3" spans="1:22">
      <c r="A3" s="82">
        <v>2</v>
      </c>
      <c r="B3" s="44">
        <v>9211710125</v>
      </c>
      <c r="C3" s="85" t="s">
        <v>30</v>
      </c>
      <c r="D3" s="45" t="s">
        <v>31</v>
      </c>
      <c r="E3" s="83" t="s">
        <v>24</v>
      </c>
      <c r="F3" s="84">
        <v>2</v>
      </c>
      <c r="G3" s="82" t="s">
        <v>32</v>
      </c>
      <c r="H3" s="82" t="e">
        <v>#N/A</v>
      </c>
      <c r="I3" s="79" t="s">
        <v>27</v>
      </c>
      <c r="J3" s="61">
        <v>4.19</v>
      </c>
      <c r="K3" s="24">
        <f>J3*0.7</f>
        <v>2.933</v>
      </c>
      <c r="L3" s="79" t="s">
        <v>27</v>
      </c>
      <c r="M3" s="79" t="s">
        <v>27</v>
      </c>
      <c r="N3" s="15"/>
      <c r="O3" s="62" t="s">
        <v>33</v>
      </c>
      <c r="P3" s="25">
        <v>1</v>
      </c>
      <c r="Q3" s="31">
        <f>F3+P3</f>
        <v>3</v>
      </c>
      <c r="R3" s="32">
        <f>Q3*0.3</f>
        <v>0.9</v>
      </c>
      <c r="S3" s="79" t="s">
        <v>34</v>
      </c>
      <c r="T3" s="34">
        <f>K3+R3</f>
        <v>3.833</v>
      </c>
      <c r="U3" s="35">
        <v>2</v>
      </c>
      <c r="V3" s="86"/>
    </row>
    <row r="4" spans="1:22">
      <c r="A4" s="82">
        <v>3</v>
      </c>
      <c r="B4" s="44">
        <v>9211710619</v>
      </c>
      <c r="C4" s="85" t="s">
        <v>35</v>
      </c>
      <c r="D4" s="45" t="s">
        <v>36</v>
      </c>
      <c r="E4" s="83" t="s">
        <v>24</v>
      </c>
      <c r="F4" s="84">
        <v>2</v>
      </c>
      <c r="G4" s="82" t="s">
        <v>37</v>
      </c>
      <c r="H4" s="82" t="s">
        <v>38</v>
      </c>
      <c r="I4" s="79" t="s">
        <v>27</v>
      </c>
      <c r="J4" s="61">
        <v>4.13</v>
      </c>
      <c r="K4" s="24">
        <f>J4*0.7</f>
        <v>2.891</v>
      </c>
      <c r="L4" s="79" t="s">
        <v>27</v>
      </c>
      <c r="M4" s="79" t="s">
        <v>27</v>
      </c>
      <c r="N4" s="15"/>
      <c r="O4" s="62" t="s">
        <v>39</v>
      </c>
      <c r="P4" s="25">
        <v>1</v>
      </c>
      <c r="Q4" s="31">
        <f>F4+P4</f>
        <v>3</v>
      </c>
      <c r="R4" s="32">
        <f>Q4*0.3</f>
        <v>0.9</v>
      </c>
      <c r="S4" s="82"/>
      <c r="T4" s="34">
        <f>K4+R4</f>
        <v>3.791</v>
      </c>
      <c r="U4" s="35">
        <v>3</v>
      </c>
      <c r="V4" s="101"/>
    </row>
    <row r="5" spans="1:22">
      <c r="A5" s="82">
        <v>4</v>
      </c>
      <c r="B5" s="44">
        <v>9211710612</v>
      </c>
      <c r="C5" s="85" t="s">
        <v>40</v>
      </c>
      <c r="D5" s="45" t="s">
        <v>36</v>
      </c>
      <c r="E5" s="83" t="s">
        <v>24</v>
      </c>
      <c r="F5" s="84">
        <v>2</v>
      </c>
      <c r="G5" s="82" t="s">
        <v>41</v>
      </c>
      <c r="H5" s="82" t="s">
        <v>42</v>
      </c>
      <c r="I5" s="79" t="s">
        <v>27</v>
      </c>
      <c r="J5" s="61">
        <v>4.1</v>
      </c>
      <c r="K5" s="24">
        <f>J5*0.7</f>
        <v>2.87</v>
      </c>
      <c r="L5" s="79" t="s">
        <v>27</v>
      </c>
      <c r="M5" s="79" t="s">
        <v>27</v>
      </c>
      <c r="N5" s="26"/>
      <c r="O5" s="62" t="s">
        <v>43</v>
      </c>
      <c r="P5" s="25">
        <v>0.7</v>
      </c>
      <c r="Q5" s="31">
        <f>F5+P5</f>
        <v>2.7</v>
      </c>
      <c r="R5" s="32">
        <f>Q5*0.3</f>
        <v>0.81</v>
      </c>
      <c r="S5" s="102" t="s">
        <v>44</v>
      </c>
      <c r="T5" s="34">
        <f>K5+R5</f>
        <v>3.68</v>
      </c>
      <c r="U5" s="35">
        <v>4</v>
      </c>
      <c r="V5" s="82"/>
    </row>
    <row r="6" spans="1:22">
      <c r="A6" s="82">
        <v>5</v>
      </c>
      <c r="B6" s="44">
        <v>9211710221</v>
      </c>
      <c r="C6" s="85" t="s">
        <v>45</v>
      </c>
      <c r="D6" s="45" t="s">
        <v>23</v>
      </c>
      <c r="E6" s="83" t="s">
        <v>24</v>
      </c>
      <c r="F6" s="84">
        <v>2</v>
      </c>
      <c r="G6" s="82" t="s">
        <v>37</v>
      </c>
      <c r="H6" s="82" t="s">
        <v>46</v>
      </c>
      <c r="I6" s="79" t="s">
        <v>27</v>
      </c>
      <c r="J6" s="61">
        <v>4.02</v>
      </c>
      <c r="K6" s="24">
        <f t="shared" ref="K6:K43" si="0">J6*0.7</f>
        <v>2.814</v>
      </c>
      <c r="L6" s="79" t="s">
        <v>27</v>
      </c>
      <c r="M6" s="79" t="s">
        <v>27</v>
      </c>
      <c r="N6" s="15"/>
      <c r="O6" s="62" t="s">
        <v>47</v>
      </c>
      <c r="P6" s="25">
        <v>0.7</v>
      </c>
      <c r="Q6" s="31">
        <f t="shared" ref="Q6:Q43" si="1">F6+P6</f>
        <v>2.7</v>
      </c>
      <c r="R6" s="32">
        <f t="shared" ref="R6:R43" si="2">Q6*0.3</f>
        <v>0.81</v>
      </c>
      <c r="S6" s="102" t="s">
        <v>44</v>
      </c>
      <c r="T6" s="34">
        <f t="shared" ref="T6:T43" si="3">K6+R6</f>
        <v>3.624</v>
      </c>
      <c r="U6" s="35">
        <v>5</v>
      </c>
      <c r="V6" s="82"/>
    </row>
    <row r="7" ht="25.2" spans="1:22">
      <c r="A7" s="82">
        <v>6</v>
      </c>
      <c r="B7" s="44">
        <v>9211710511</v>
      </c>
      <c r="C7" s="85" t="s">
        <v>48</v>
      </c>
      <c r="D7" s="45" t="s">
        <v>31</v>
      </c>
      <c r="E7" s="83" t="s">
        <v>24</v>
      </c>
      <c r="F7" s="84">
        <v>1.93333333333333</v>
      </c>
      <c r="G7" s="82" t="s">
        <v>49</v>
      </c>
      <c r="H7" s="82" t="s">
        <v>50</v>
      </c>
      <c r="I7" s="79" t="s">
        <v>27</v>
      </c>
      <c r="J7" s="61">
        <v>3.83</v>
      </c>
      <c r="K7" s="24">
        <f t="shared" si="0"/>
        <v>2.681</v>
      </c>
      <c r="L7" s="79" t="s">
        <v>27</v>
      </c>
      <c r="M7" s="79" t="s">
        <v>27</v>
      </c>
      <c r="N7" s="15"/>
      <c r="O7" s="62" t="s">
        <v>51</v>
      </c>
      <c r="P7" s="25">
        <v>1.2</v>
      </c>
      <c r="Q7" s="31">
        <f t="shared" si="1"/>
        <v>3.13333333333333</v>
      </c>
      <c r="R7" s="32">
        <f t="shared" si="2"/>
        <v>0.939999999999999</v>
      </c>
      <c r="S7" s="79" t="s">
        <v>34</v>
      </c>
      <c r="T7" s="34">
        <f t="shared" si="3"/>
        <v>3.621</v>
      </c>
      <c r="U7" s="35">
        <v>6</v>
      </c>
      <c r="V7" s="82"/>
    </row>
    <row r="8" spans="1:22">
      <c r="A8" s="82">
        <v>7</v>
      </c>
      <c r="B8" s="44">
        <v>9211710512</v>
      </c>
      <c r="C8" s="85" t="s">
        <v>52</v>
      </c>
      <c r="D8" s="45" t="s">
        <v>31</v>
      </c>
      <c r="E8" s="83" t="s">
        <v>24</v>
      </c>
      <c r="F8" s="84">
        <v>2</v>
      </c>
      <c r="G8" s="82" t="s">
        <v>53</v>
      </c>
      <c r="H8" s="82" t="s">
        <v>54</v>
      </c>
      <c r="I8" s="79" t="s">
        <v>27</v>
      </c>
      <c r="J8" s="61">
        <v>3.93</v>
      </c>
      <c r="K8" s="24">
        <f t="shared" si="0"/>
        <v>2.751</v>
      </c>
      <c r="L8" s="79" t="s">
        <v>27</v>
      </c>
      <c r="M8" s="79" t="s">
        <v>27</v>
      </c>
      <c r="N8" s="15"/>
      <c r="O8" s="62" t="s">
        <v>55</v>
      </c>
      <c r="P8" s="25">
        <v>0.7</v>
      </c>
      <c r="Q8" s="31">
        <f t="shared" si="1"/>
        <v>2.7</v>
      </c>
      <c r="R8" s="32">
        <f t="shared" si="2"/>
        <v>0.81</v>
      </c>
      <c r="S8" s="82"/>
      <c r="T8" s="34">
        <f t="shared" si="3"/>
        <v>3.561</v>
      </c>
      <c r="U8" s="35">
        <v>7</v>
      </c>
      <c r="V8" s="103"/>
    </row>
    <row r="9" ht="25.2" spans="1:22">
      <c r="A9" s="82">
        <v>8</v>
      </c>
      <c r="B9" s="44">
        <v>9211710104</v>
      </c>
      <c r="C9" s="85" t="s">
        <v>56</v>
      </c>
      <c r="D9" s="45" t="s">
        <v>23</v>
      </c>
      <c r="E9" s="83" t="s">
        <v>24</v>
      </c>
      <c r="F9" s="84">
        <v>1.93333333333333</v>
      </c>
      <c r="G9" s="82" t="s">
        <v>57</v>
      </c>
      <c r="H9" s="82" t="e">
        <v>#N/A</v>
      </c>
      <c r="I9" s="79" t="s">
        <v>27</v>
      </c>
      <c r="J9" s="61">
        <v>3.74</v>
      </c>
      <c r="K9" s="24">
        <f t="shared" si="0"/>
        <v>2.618</v>
      </c>
      <c r="L9" s="79" t="s">
        <v>27</v>
      </c>
      <c r="M9" s="79" t="s">
        <v>27</v>
      </c>
      <c r="N9" s="15"/>
      <c r="O9" s="62" t="s">
        <v>51</v>
      </c>
      <c r="P9" s="25">
        <v>1.2</v>
      </c>
      <c r="Q9" s="31">
        <f t="shared" si="1"/>
        <v>3.13333333333333</v>
      </c>
      <c r="R9" s="32">
        <f t="shared" si="2"/>
        <v>0.939999999999999</v>
      </c>
      <c r="S9" s="79" t="s">
        <v>44</v>
      </c>
      <c r="T9" s="34">
        <f t="shared" si="3"/>
        <v>3.558</v>
      </c>
      <c r="U9" s="35">
        <v>8</v>
      </c>
      <c r="V9" s="86"/>
    </row>
    <row r="10" ht="25.2" spans="1:22">
      <c r="A10" s="82">
        <v>9</v>
      </c>
      <c r="B10" s="44">
        <v>9211710610</v>
      </c>
      <c r="C10" s="85" t="s">
        <v>58</v>
      </c>
      <c r="D10" s="45" t="s">
        <v>36</v>
      </c>
      <c r="E10" s="83" t="s">
        <v>24</v>
      </c>
      <c r="F10" s="84">
        <v>1.96666666666667</v>
      </c>
      <c r="G10" s="82" t="s">
        <v>59</v>
      </c>
      <c r="H10" s="82" t="s">
        <v>60</v>
      </c>
      <c r="I10" s="79" t="s">
        <v>27</v>
      </c>
      <c r="J10" s="24">
        <v>3.72</v>
      </c>
      <c r="K10" s="24">
        <f t="shared" si="0"/>
        <v>2.604</v>
      </c>
      <c r="L10" s="79" t="s">
        <v>27</v>
      </c>
      <c r="M10" s="79" t="s">
        <v>27</v>
      </c>
      <c r="N10" s="26"/>
      <c r="O10" s="62" t="s">
        <v>51</v>
      </c>
      <c r="P10" s="25">
        <v>1.2</v>
      </c>
      <c r="Q10" s="32">
        <f t="shared" si="1"/>
        <v>3.16666666666667</v>
      </c>
      <c r="R10" s="32">
        <f t="shared" si="2"/>
        <v>0.950000000000001</v>
      </c>
      <c r="S10" s="79" t="s">
        <v>44</v>
      </c>
      <c r="T10" s="34">
        <f t="shared" si="3"/>
        <v>3.554</v>
      </c>
      <c r="U10" s="35">
        <v>9</v>
      </c>
      <c r="V10" s="82"/>
    </row>
    <row r="11" spans="1:22">
      <c r="A11" s="18">
        <v>11</v>
      </c>
      <c r="B11" s="46">
        <v>9211710320</v>
      </c>
      <c r="C11" s="47" t="s">
        <v>61</v>
      </c>
      <c r="D11" s="47" t="s">
        <v>62</v>
      </c>
      <c r="E11" s="84" t="s">
        <v>24</v>
      </c>
      <c r="F11" s="84">
        <v>2</v>
      </c>
      <c r="G11" s="18" t="s">
        <v>63</v>
      </c>
      <c r="H11" s="18" t="s">
        <v>64</v>
      </c>
      <c r="I11" s="36" t="s">
        <v>27</v>
      </c>
      <c r="J11" s="24">
        <v>3.96</v>
      </c>
      <c r="K11" s="24">
        <f t="shared" si="0"/>
        <v>2.772</v>
      </c>
      <c r="L11" s="36" t="s">
        <v>27</v>
      </c>
      <c r="M11" s="36" t="s">
        <v>27</v>
      </c>
      <c r="N11" s="26"/>
      <c r="O11" s="96" t="s">
        <v>65</v>
      </c>
      <c r="P11" s="26">
        <v>0.6</v>
      </c>
      <c r="Q11" s="32">
        <f t="shared" si="1"/>
        <v>2.6</v>
      </c>
      <c r="R11" s="32">
        <f t="shared" si="2"/>
        <v>0.78</v>
      </c>
      <c r="S11" s="18"/>
      <c r="T11" s="35">
        <f t="shared" si="3"/>
        <v>3.552</v>
      </c>
      <c r="U11" s="35">
        <v>10</v>
      </c>
      <c r="V11" s="82"/>
    </row>
    <row r="12" spans="1:22">
      <c r="A12" s="18">
        <v>10</v>
      </c>
      <c r="B12" s="46">
        <v>14221122</v>
      </c>
      <c r="C12" s="47" t="s">
        <v>66</v>
      </c>
      <c r="D12" s="47" t="s">
        <v>31</v>
      </c>
      <c r="E12" s="84" t="s">
        <v>24</v>
      </c>
      <c r="F12" s="84">
        <v>2</v>
      </c>
      <c r="G12" s="18" t="s">
        <v>67</v>
      </c>
      <c r="H12" s="18" t="s">
        <v>68</v>
      </c>
      <c r="I12" s="36" t="s">
        <v>27</v>
      </c>
      <c r="J12" s="24">
        <v>3.96</v>
      </c>
      <c r="K12" s="24">
        <f t="shared" si="0"/>
        <v>2.772</v>
      </c>
      <c r="L12" s="36" t="s">
        <v>27</v>
      </c>
      <c r="M12" s="36" t="s">
        <v>27</v>
      </c>
      <c r="N12" s="26"/>
      <c r="O12" s="96" t="s">
        <v>65</v>
      </c>
      <c r="P12" s="26">
        <v>0.6</v>
      </c>
      <c r="Q12" s="32">
        <f t="shared" si="1"/>
        <v>2.6</v>
      </c>
      <c r="R12" s="32">
        <f t="shared" si="2"/>
        <v>0.78</v>
      </c>
      <c r="S12" s="36" t="s">
        <v>34</v>
      </c>
      <c r="T12" s="35">
        <f t="shared" si="3"/>
        <v>3.552</v>
      </c>
      <c r="U12" s="35">
        <v>10</v>
      </c>
      <c r="V12" s="82"/>
    </row>
    <row r="13" spans="1:22">
      <c r="A13" s="82">
        <v>12</v>
      </c>
      <c r="B13" s="44">
        <v>9211710328</v>
      </c>
      <c r="C13" s="85" t="s">
        <v>69</v>
      </c>
      <c r="D13" s="45" t="s">
        <v>62</v>
      </c>
      <c r="E13" s="83" t="s">
        <v>24</v>
      </c>
      <c r="F13" s="84">
        <v>1.96666666666667</v>
      </c>
      <c r="G13" s="82" t="s">
        <v>37</v>
      </c>
      <c r="H13" s="82" t="s">
        <v>70</v>
      </c>
      <c r="I13" s="79" t="s">
        <v>27</v>
      </c>
      <c r="J13" s="61">
        <v>3.92</v>
      </c>
      <c r="K13" s="24">
        <f t="shared" si="0"/>
        <v>2.744</v>
      </c>
      <c r="L13" s="79" t="s">
        <v>27</v>
      </c>
      <c r="M13" s="79" t="s">
        <v>27</v>
      </c>
      <c r="N13" s="15"/>
      <c r="O13" s="62" t="s">
        <v>55</v>
      </c>
      <c r="P13" s="25">
        <v>0.7</v>
      </c>
      <c r="Q13" s="31">
        <f t="shared" si="1"/>
        <v>2.66666666666667</v>
      </c>
      <c r="R13" s="32">
        <f t="shared" si="2"/>
        <v>0.800000000000001</v>
      </c>
      <c r="S13" s="82"/>
      <c r="T13" s="104">
        <f t="shared" si="3"/>
        <v>3.544</v>
      </c>
      <c r="U13" s="105">
        <v>12</v>
      </c>
      <c r="V13" s="86"/>
    </row>
    <row r="14" ht="92.4" spans="1:22">
      <c r="A14" s="82">
        <v>13</v>
      </c>
      <c r="B14" s="44">
        <v>9211710517</v>
      </c>
      <c r="C14" s="85" t="s">
        <v>71</v>
      </c>
      <c r="D14" s="45" t="s">
        <v>31</v>
      </c>
      <c r="E14" s="83" t="s">
        <v>24</v>
      </c>
      <c r="F14" s="84">
        <v>1.86666666666667</v>
      </c>
      <c r="G14" s="82" t="s">
        <v>72</v>
      </c>
      <c r="H14" s="82" t="s">
        <v>73</v>
      </c>
      <c r="I14" s="79" t="s">
        <v>27</v>
      </c>
      <c r="J14" s="61">
        <v>3.62</v>
      </c>
      <c r="K14" s="24">
        <f t="shared" si="0"/>
        <v>2.534</v>
      </c>
      <c r="L14" s="79" t="s">
        <v>27</v>
      </c>
      <c r="M14" s="79" t="s">
        <v>27</v>
      </c>
      <c r="N14" s="97" t="s">
        <v>74</v>
      </c>
      <c r="O14" s="15"/>
      <c r="P14" s="25">
        <v>1.5</v>
      </c>
      <c r="Q14" s="31">
        <f t="shared" si="1"/>
        <v>3.36666666666667</v>
      </c>
      <c r="R14" s="32">
        <f t="shared" si="2"/>
        <v>1.01</v>
      </c>
      <c r="S14" s="79" t="s">
        <v>29</v>
      </c>
      <c r="T14" s="104">
        <f t="shared" si="3"/>
        <v>3.544</v>
      </c>
      <c r="U14" s="105">
        <v>12</v>
      </c>
      <c r="V14" s="101"/>
    </row>
    <row r="15" ht="26.4" spans="1:22">
      <c r="A15" s="82">
        <v>14</v>
      </c>
      <c r="B15" s="44">
        <v>9211710107</v>
      </c>
      <c r="C15" s="85" t="s">
        <v>75</v>
      </c>
      <c r="D15" s="45" t="s">
        <v>23</v>
      </c>
      <c r="E15" s="83" t="s">
        <v>24</v>
      </c>
      <c r="F15" s="84">
        <v>1.96666666666667</v>
      </c>
      <c r="G15" s="82" t="s">
        <v>59</v>
      </c>
      <c r="H15" s="82" t="e">
        <v>#N/A</v>
      </c>
      <c r="I15" s="79" t="s">
        <v>27</v>
      </c>
      <c r="J15" s="61">
        <v>3.77</v>
      </c>
      <c r="K15" s="24">
        <f t="shared" si="0"/>
        <v>2.639</v>
      </c>
      <c r="L15" s="79" t="s">
        <v>27</v>
      </c>
      <c r="M15" s="79" t="s">
        <v>27</v>
      </c>
      <c r="N15" s="15"/>
      <c r="O15" s="15" t="s">
        <v>76</v>
      </c>
      <c r="P15" s="25">
        <v>1</v>
      </c>
      <c r="Q15" s="31">
        <f t="shared" si="1"/>
        <v>2.96666666666667</v>
      </c>
      <c r="R15" s="32">
        <f t="shared" si="2"/>
        <v>0.890000000000001</v>
      </c>
      <c r="S15" s="79" t="s">
        <v>44</v>
      </c>
      <c r="T15" s="104">
        <f t="shared" si="3"/>
        <v>3.529</v>
      </c>
      <c r="U15" s="105">
        <v>14</v>
      </c>
      <c r="V15" s="82"/>
    </row>
    <row r="16" spans="1:22">
      <c r="A16" s="82">
        <v>15</v>
      </c>
      <c r="B16" s="44">
        <v>9211710212</v>
      </c>
      <c r="C16" s="85" t="s">
        <v>77</v>
      </c>
      <c r="D16" s="45" t="s">
        <v>23</v>
      </c>
      <c r="E16" s="83" t="s">
        <v>24</v>
      </c>
      <c r="F16" s="84">
        <v>2</v>
      </c>
      <c r="G16" s="82" t="s">
        <v>78</v>
      </c>
      <c r="H16" s="82" t="s">
        <v>79</v>
      </c>
      <c r="I16" s="79" t="s">
        <v>27</v>
      </c>
      <c r="J16" s="61">
        <v>3.87</v>
      </c>
      <c r="K16" s="24">
        <f t="shared" si="0"/>
        <v>2.709</v>
      </c>
      <c r="L16" s="79" t="s">
        <v>27</v>
      </c>
      <c r="M16" s="79" t="s">
        <v>27</v>
      </c>
      <c r="N16" s="15"/>
      <c r="O16" s="62" t="s">
        <v>80</v>
      </c>
      <c r="P16" s="25">
        <v>0.7</v>
      </c>
      <c r="Q16" s="31">
        <f t="shared" si="1"/>
        <v>2.7</v>
      </c>
      <c r="R16" s="32">
        <f t="shared" si="2"/>
        <v>0.81</v>
      </c>
      <c r="S16" s="82"/>
      <c r="T16" s="104">
        <f t="shared" si="3"/>
        <v>3.519</v>
      </c>
      <c r="U16" s="105">
        <v>15</v>
      </c>
      <c r="V16" s="82"/>
    </row>
    <row r="17" spans="1:22">
      <c r="A17" s="82">
        <v>16</v>
      </c>
      <c r="B17" s="44">
        <v>9211710408</v>
      </c>
      <c r="C17" s="85" t="s">
        <v>81</v>
      </c>
      <c r="D17" s="45" t="s">
        <v>82</v>
      </c>
      <c r="E17" s="83" t="s">
        <v>24</v>
      </c>
      <c r="F17" s="84">
        <v>2</v>
      </c>
      <c r="G17" s="82" t="s">
        <v>83</v>
      </c>
      <c r="H17" s="82" t="s">
        <v>84</v>
      </c>
      <c r="I17" s="79" t="s">
        <v>27</v>
      </c>
      <c r="J17" s="61">
        <v>3.85</v>
      </c>
      <c r="K17" s="24">
        <f t="shared" si="0"/>
        <v>2.695</v>
      </c>
      <c r="L17" s="79" t="s">
        <v>27</v>
      </c>
      <c r="M17" s="79" t="s">
        <v>27</v>
      </c>
      <c r="N17" s="15"/>
      <c r="O17" s="62" t="s">
        <v>85</v>
      </c>
      <c r="P17" s="25">
        <v>0.7</v>
      </c>
      <c r="Q17" s="31">
        <f t="shared" si="1"/>
        <v>2.7</v>
      </c>
      <c r="R17" s="32">
        <f t="shared" si="2"/>
        <v>0.81</v>
      </c>
      <c r="S17" s="82"/>
      <c r="T17" s="104">
        <f t="shared" si="3"/>
        <v>3.505</v>
      </c>
      <c r="U17" s="105">
        <v>16</v>
      </c>
      <c r="V17" s="82"/>
    </row>
    <row r="18" spans="1:22">
      <c r="A18" s="82">
        <v>17</v>
      </c>
      <c r="B18" s="44">
        <v>9211710415</v>
      </c>
      <c r="C18" s="85" t="s">
        <v>86</v>
      </c>
      <c r="D18" s="45" t="s">
        <v>82</v>
      </c>
      <c r="E18" s="83" t="s">
        <v>24</v>
      </c>
      <c r="F18" s="84">
        <v>2</v>
      </c>
      <c r="G18" s="82" t="s">
        <v>87</v>
      </c>
      <c r="H18" s="82" t="s">
        <v>88</v>
      </c>
      <c r="I18" s="79" t="s">
        <v>27</v>
      </c>
      <c r="J18" s="61">
        <v>3.96</v>
      </c>
      <c r="K18" s="24">
        <f t="shared" si="0"/>
        <v>2.772</v>
      </c>
      <c r="L18" s="79" t="s">
        <v>27</v>
      </c>
      <c r="M18" s="79" t="s">
        <v>27</v>
      </c>
      <c r="N18" s="15"/>
      <c r="O18" s="62" t="s">
        <v>89</v>
      </c>
      <c r="P18" s="25">
        <v>0.4</v>
      </c>
      <c r="Q18" s="31">
        <f t="shared" si="1"/>
        <v>2.4</v>
      </c>
      <c r="R18" s="32">
        <f t="shared" si="2"/>
        <v>0.72</v>
      </c>
      <c r="S18" s="82"/>
      <c r="T18" s="104">
        <f t="shared" si="3"/>
        <v>3.492</v>
      </c>
      <c r="U18" s="105">
        <v>17</v>
      </c>
      <c r="V18" s="103"/>
    </row>
    <row r="19" spans="1:22">
      <c r="A19" s="82">
        <v>18</v>
      </c>
      <c r="B19" s="44">
        <v>9211710323</v>
      </c>
      <c r="C19" s="85" t="s">
        <v>90</v>
      </c>
      <c r="D19" s="45" t="s">
        <v>62</v>
      </c>
      <c r="E19" s="83" t="s">
        <v>24</v>
      </c>
      <c r="F19" s="84">
        <v>2</v>
      </c>
      <c r="G19" s="82" t="s">
        <v>91</v>
      </c>
      <c r="H19" s="82" t="s">
        <v>92</v>
      </c>
      <c r="I19" s="79" t="s">
        <v>27</v>
      </c>
      <c r="J19" s="61">
        <v>3.83</v>
      </c>
      <c r="K19" s="24">
        <f t="shared" si="0"/>
        <v>2.681</v>
      </c>
      <c r="L19" s="79" t="s">
        <v>27</v>
      </c>
      <c r="M19" s="79" t="s">
        <v>27</v>
      </c>
      <c r="N19" s="15"/>
      <c r="O19" s="62" t="s">
        <v>93</v>
      </c>
      <c r="P19" s="25">
        <v>0.7</v>
      </c>
      <c r="Q19" s="31">
        <f t="shared" si="1"/>
        <v>2.7</v>
      </c>
      <c r="R19" s="32">
        <f t="shared" si="2"/>
        <v>0.81</v>
      </c>
      <c r="S19" s="79" t="s">
        <v>34</v>
      </c>
      <c r="T19" s="104">
        <f t="shared" si="3"/>
        <v>3.491</v>
      </c>
      <c r="U19" s="105">
        <v>18</v>
      </c>
      <c r="V19" s="86"/>
    </row>
    <row r="20" spans="1:22">
      <c r="A20" s="82">
        <v>19</v>
      </c>
      <c r="B20" s="44">
        <v>9211710322</v>
      </c>
      <c r="C20" s="85" t="s">
        <v>94</v>
      </c>
      <c r="D20" s="45" t="s">
        <v>62</v>
      </c>
      <c r="E20" s="83" t="s">
        <v>24</v>
      </c>
      <c r="F20" s="84">
        <v>2</v>
      </c>
      <c r="G20" s="82" t="s">
        <v>95</v>
      </c>
      <c r="H20" s="82" t="s">
        <v>96</v>
      </c>
      <c r="I20" s="79" t="s">
        <v>27</v>
      </c>
      <c r="J20" s="61">
        <v>3.83</v>
      </c>
      <c r="K20" s="24">
        <f t="shared" si="0"/>
        <v>2.681</v>
      </c>
      <c r="L20" s="79" t="s">
        <v>27</v>
      </c>
      <c r="M20" s="79" t="s">
        <v>27</v>
      </c>
      <c r="N20" s="15"/>
      <c r="O20" s="62" t="s">
        <v>97</v>
      </c>
      <c r="P20" s="25">
        <v>0.7</v>
      </c>
      <c r="Q20" s="31">
        <f t="shared" si="1"/>
        <v>2.7</v>
      </c>
      <c r="R20" s="32">
        <f t="shared" si="2"/>
        <v>0.81</v>
      </c>
      <c r="S20" s="79" t="s">
        <v>98</v>
      </c>
      <c r="T20" s="104">
        <f t="shared" si="3"/>
        <v>3.491</v>
      </c>
      <c r="U20" s="105">
        <v>18</v>
      </c>
      <c r="V20" s="82"/>
    </row>
    <row r="21" spans="1:22">
      <c r="A21" s="82">
        <v>20</v>
      </c>
      <c r="B21" s="44">
        <v>9211710425</v>
      </c>
      <c r="C21" s="85" t="s">
        <v>99</v>
      </c>
      <c r="D21" s="45" t="s">
        <v>82</v>
      </c>
      <c r="E21" s="83" t="s">
        <v>24</v>
      </c>
      <c r="F21" s="84">
        <v>1.96666666666667</v>
      </c>
      <c r="G21" s="82" t="s">
        <v>79</v>
      </c>
      <c r="H21" s="82" t="s">
        <v>100</v>
      </c>
      <c r="I21" s="79" t="s">
        <v>27</v>
      </c>
      <c r="J21" s="61">
        <v>3.84</v>
      </c>
      <c r="K21" s="24">
        <f t="shared" si="0"/>
        <v>2.688</v>
      </c>
      <c r="L21" s="79" t="s">
        <v>27</v>
      </c>
      <c r="M21" s="79" t="s">
        <v>27</v>
      </c>
      <c r="N21" s="97"/>
      <c r="O21" s="62" t="s">
        <v>101</v>
      </c>
      <c r="P21" s="25">
        <v>0.7</v>
      </c>
      <c r="Q21" s="31">
        <f t="shared" si="1"/>
        <v>2.66666666666667</v>
      </c>
      <c r="R21" s="32">
        <f t="shared" si="2"/>
        <v>0.800000000000001</v>
      </c>
      <c r="S21" s="79" t="s">
        <v>44</v>
      </c>
      <c r="T21" s="34">
        <f t="shared" si="3"/>
        <v>3.488</v>
      </c>
      <c r="U21" s="35">
        <v>20</v>
      </c>
      <c r="V21" s="103"/>
    </row>
    <row r="22" spans="1:22">
      <c r="A22" s="82">
        <v>21</v>
      </c>
      <c r="B22" s="44">
        <v>9211710326</v>
      </c>
      <c r="C22" s="85" t="s">
        <v>102</v>
      </c>
      <c r="D22" s="45" t="s">
        <v>62</v>
      </c>
      <c r="E22" s="83" t="s">
        <v>24</v>
      </c>
      <c r="F22" s="84">
        <v>2</v>
      </c>
      <c r="G22" s="82" t="s">
        <v>103</v>
      </c>
      <c r="H22" s="82" t="s">
        <v>104</v>
      </c>
      <c r="I22" s="79" t="s">
        <v>27</v>
      </c>
      <c r="J22" s="61">
        <v>3.78</v>
      </c>
      <c r="K22" s="24">
        <f t="shared" si="0"/>
        <v>2.646</v>
      </c>
      <c r="L22" s="79" t="s">
        <v>27</v>
      </c>
      <c r="M22" s="79" t="s">
        <v>27</v>
      </c>
      <c r="N22" s="15"/>
      <c r="O22" s="62" t="s">
        <v>105</v>
      </c>
      <c r="P22" s="25">
        <v>0.8</v>
      </c>
      <c r="Q22" s="31">
        <f t="shared" si="1"/>
        <v>2.8</v>
      </c>
      <c r="R22" s="32">
        <f t="shared" si="2"/>
        <v>0.84</v>
      </c>
      <c r="S22" s="79" t="s">
        <v>44</v>
      </c>
      <c r="T22" s="34">
        <f t="shared" si="3"/>
        <v>3.486</v>
      </c>
      <c r="U22" s="35">
        <v>21</v>
      </c>
      <c r="V22" s="106"/>
    </row>
    <row r="23" spans="1:22">
      <c r="A23" s="86">
        <v>22</v>
      </c>
      <c r="B23" s="87">
        <v>9211710413</v>
      </c>
      <c r="C23" s="88" t="s">
        <v>106</v>
      </c>
      <c r="D23" s="53" t="s">
        <v>82</v>
      </c>
      <c r="E23" s="89" t="s">
        <v>24</v>
      </c>
      <c r="F23" s="90">
        <v>1.96666666666667</v>
      </c>
      <c r="G23" s="86" t="s">
        <v>107</v>
      </c>
      <c r="H23" s="86" t="s">
        <v>108</v>
      </c>
      <c r="I23" s="98" t="s">
        <v>27</v>
      </c>
      <c r="J23" s="64">
        <v>3.79</v>
      </c>
      <c r="K23" s="65">
        <f t="shared" si="0"/>
        <v>2.653</v>
      </c>
      <c r="L23" s="98" t="s">
        <v>27</v>
      </c>
      <c r="M23" s="98" t="s">
        <v>27</v>
      </c>
      <c r="N23" s="54"/>
      <c r="O23" s="66" t="s">
        <v>93</v>
      </c>
      <c r="P23" s="67">
        <v>0.7</v>
      </c>
      <c r="Q23" s="69">
        <f t="shared" si="1"/>
        <v>2.66666666666667</v>
      </c>
      <c r="R23" s="70">
        <f t="shared" si="2"/>
        <v>0.800000000000001</v>
      </c>
      <c r="S23" s="98" t="s">
        <v>44</v>
      </c>
      <c r="T23" s="71">
        <f t="shared" si="3"/>
        <v>3.453</v>
      </c>
      <c r="U23" s="107">
        <v>22</v>
      </c>
      <c r="V23" s="86"/>
    </row>
    <row r="24" ht="25.2" spans="1:22">
      <c r="A24" s="82">
        <v>23</v>
      </c>
      <c r="B24" s="14">
        <v>9211710423</v>
      </c>
      <c r="C24" s="91" t="s">
        <v>109</v>
      </c>
      <c r="D24" s="58" t="s">
        <v>82</v>
      </c>
      <c r="E24" s="84" t="s">
        <v>24</v>
      </c>
      <c r="F24" s="84">
        <v>1.9</v>
      </c>
      <c r="G24" s="82">
        <v>457</v>
      </c>
      <c r="H24" s="82">
        <v>454</v>
      </c>
      <c r="I24" s="79" t="s">
        <v>27</v>
      </c>
      <c r="J24" s="23">
        <v>3.6</v>
      </c>
      <c r="K24" s="24">
        <f t="shared" si="0"/>
        <v>2.52</v>
      </c>
      <c r="L24" s="79" t="s">
        <v>27</v>
      </c>
      <c r="M24" s="79" t="s">
        <v>27</v>
      </c>
      <c r="N24" s="15"/>
      <c r="O24" s="62" t="s">
        <v>51</v>
      </c>
      <c r="P24" s="25">
        <v>1.2</v>
      </c>
      <c r="Q24" s="31">
        <f t="shared" si="1"/>
        <v>3.1</v>
      </c>
      <c r="R24" s="32">
        <f t="shared" si="2"/>
        <v>0.93</v>
      </c>
      <c r="S24" s="108"/>
      <c r="T24" s="34">
        <f t="shared" si="3"/>
        <v>3.45</v>
      </c>
      <c r="U24" s="35">
        <v>23</v>
      </c>
      <c r="V24" s="82"/>
    </row>
    <row r="25" spans="1:22">
      <c r="A25" s="82">
        <v>24</v>
      </c>
      <c r="B25" s="14">
        <v>9211710503</v>
      </c>
      <c r="C25" s="91" t="s">
        <v>110</v>
      </c>
      <c r="D25" s="58" t="s">
        <v>31</v>
      </c>
      <c r="E25" s="84" t="s">
        <v>24</v>
      </c>
      <c r="F25" s="84">
        <v>1.96666666666667</v>
      </c>
      <c r="G25" s="82" t="s">
        <v>111</v>
      </c>
      <c r="H25" s="82" t="s">
        <v>112</v>
      </c>
      <c r="I25" s="79" t="s">
        <v>27</v>
      </c>
      <c r="J25" s="24">
        <v>3.78</v>
      </c>
      <c r="K25" s="24">
        <f t="shared" si="0"/>
        <v>2.646</v>
      </c>
      <c r="L25" s="79" t="s">
        <v>27</v>
      </c>
      <c r="M25" s="79" t="s">
        <v>27</v>
      </c>
      <c r="N25" s="15"/>
      <c r="O25" s="62" t="s">
        <v>85</v>
      </c>
      <c r="P25" s="15">
        <v>0.7</v>
      </c>
      <c r="Q25" s="31">
        <f t="shared" si="1"/>
        <v>2.66666666666667</v>
      </c>
      <c r="R25" s="31">
        <f t="shared" si="2"/>
        <v>0.800000000000001</v>
      </c>
      <c r="S25" s="82"/>
      <c r="T25" s="34">
        <f t="shared" si="3"/>
        <v>3.446</v>
      </c>
      <c r="U25" s="35">
        <v>24</v>
      </c>
      <c r="V25" s="82"/>
    </row>
    <row r="26" s="72" customFormat="1" spans="1:22">
      <c r="A26" s="18">
        <v>25</v>
      </c>
      <c r="B26" s="17">
        <v>9211710217</v>
      </c>
      <c r="C26" s="57" t="s">
        <v>113</v>
      </c>
      <c r="D26" s="57" t="s">
        <v>23</v>
      </c>
      <c r="E26" s="84" t="s">
        <v>24</v>
      </c>
      <c r="F26" s="84">
        <v>1.9</v>
      </c>
      <c r="G26" s="18" t="s">
        <v>114</v>
      </c>
      <c r="H26" s="18" t="s">
        <v>115</v>
      </c>
      <c r="I26" s="36" t="s">
        <v>27</v>
      </c>
      <c r="J26" s="24">
        <v>3.81</v>
      </c>
      <c r="K26" s="24">
        <f t="shared" si="0"/>
        <v>2.667</v>
      </c>
      <c r="L26" s="36" t="s">
        <v>27</v>
      </c>
      <c r="M26" s="36" t="s">
        <v>27</v>
      </c>
      <c r="N26" s="15"/>
      <c r="O26" s="62" t="s">
        <v>65</v>
      </c>
      <c r="P26" s="15">
        <v>0.6</v>
      </c>
      <c r="Q26" s="31">
        <f t="shared" si="1"/>
        <v>2.5</v>
      </c>
      <c r="R26" s="31">
        <f t="shared" si="2"/>
        <v>0.75</v>
      </c>
      <c r="S26" s="36" t="s">
        <v>44</v>
      </c>
      <c r="T26" s="34">
        <f t="shared" si="3"/>
        <v>3.417</v>
      </c>
      <c r="U26" s="35">
        <v>25</v>
      </c>
      <c r="V26" s="18"/>
    </row>
    <row r="27" s="73" customFormat="1" spans="1:23">
      <c r="A27" s="18">
        <v>26</v>
      </c>
      <c r="B27" s="17">
        <v>9211710601</v>
      </c>
      <c r="C27" s="57" t="s">
        <v>116</v>
      </c>
      <c r="D27" s="57" t="s">
        <v>36</v>
      </c>
      <c r="E27" s="84" t="s">
        <v>24</v>
      </c>
      <c r="F27" s="84">
        <v>2</v>
      </c>
      <c r="G27" s="18" t="s">
        <v>117</v>
      </c>
      <c r="H27" s="18" t="s">
        <v>118</v>
      </c>
      <c r="I27" s="36" t="s">
        <v>27</v>
      </c>
      <c r="J27" s="24">
        <v>3.81</v>
      </c>
      <c r="K27" s="24">
        <f t="shared" si="0"/>
        <v>2.667</v>
      </c>
      <c r="L27" s="36" t="s">
        <v>27</v>
      </c>
      <c r="M27" s="36" t="s">
        <v>27</v>
      </c>
      <c r="N27" s="15"/>
      <c r="O27" s="62" t="s">
        <v>119</v>
      </c>
      <c r="P27" s="15">
        <v>0.5</v>
      </c>
      <c r="Q27" s="31">
        <f t="shared" si="1"/>
        <v>2.5</v>
      </c>
      <c r="R27" s="31">
        <f t="shared" si="2"/>
        <v>0.75</v>
      </c>
      <c r="S27" s="18"/>
      <c r="T27" s="34">
        <f t="shared" si="3"/>
        <v>3.417</v>
      </c>
      <c r="U27" s="35">
        <v>25</v>
      </c>
      <c r="V27" s="37"/>
      <c r="W27" s="109"/>
    </row>
    <row r="28" spans="1:22">
      <c r="A28" s="82">
        <v>27</v>
      </c>
      <c r="B28" s="14">
        <v>9211710422</v>
      </c>
      <c r="C28" s="91" t="s">
        <v>120</v>
      </c>
      <c r="D28" s="58" t="s">
        <v>82</v>
      </c>
      <c r="E28" s="84" t="s">
        <v>24</v>
      </c>
      <c r="F28" s="84">
        <v>2</v>
      </c>
      <c r="G28" s="82" t="s">
        <v>70</v>
      </c>
      <c r="H28" s="82" t="s">
        <v>100</v>
      </c>
      <c r="I28" s="79" t="s">
        <v>27</v>
      </c>
      <c r="J28" s="23">
        <v>3.71</v>
      </c>
      <c r="K28" s="24">
        <f t="shared" si="0"/>
        <v>2.597</v>
      </c>
      <c r="L28" s="79" t="s">
        <v>27</v>
      </c>
      <c r="M28" s="79" t="s">
        <v>27</v>
      </c>
      <c r="N28" s="15"/>
      <c r="O28" s="62" t="s">
        <v>121</v>
      </c>
      <c r="P28" s="15">
        <v>0.7</v>
      </c>
      <c r="Q28" s="31">
        <f t="shared" si="1"/>
        <v>2.7</v>
      </c>
      <c r="R28" s="32">
        <f t="shared" si="2"/>
        <v>0.81</v>
      </c>
      <c r="S28" s="102" t="s">
        <v>98</v>
      </c>
      <c r="T28" s="34">
        <f t="shared" si="3"/>
        <v>3.407</v>
      </c>
      <c r="U28" s="35">
        <v>27</v>
      </c>
      <c r="V28" s="82"/>
    </row>
    <row r="29" s="73" customFormat="1" ht="25.2" spans="1:22">
      <c r="A29" s="82">
        <v>28</v>
      </c>
      <c r="B29" s="14">
        <v>21221119</v>
      </c>
      <c r="C29" s="91" t="s">
        <v>122</v>
      </c>
      <c r="D29" s="58" t="s">
        <v>31</v>
      </c>
      <c r="E29" s="83" t="s">
        <v>24</v>
      </c>
      <c r="F29" s="84">
        <v>1.86666666666667</v>
      </c>
      <c r="G29" s="82" t="s">
        <v>123</v>
      </c>
      <c r="H29" s="82" t="e">
        <v>#N/A</v>
      </c>
      <c r="I29" s="79" t="s">
        <v>27</v>
      </c>
      <c r="J29" s="23">
        <v>3.53</v>
      </c>
      <c r="K29" s="24">
        <f t="shared" si="0"/>
        <v>2.471</v>
      </c>
      <c r="L29" s="79" t="s">
        <v>27</v>
      </c>
      <c r="M29" s="79" t="s">
        <v>27</v>
      </c>
      <c r="N29" s="15"/>
      <c r="O29" s="62" t="s">
        <v>51</v>
      </c>
      <c r="P29" s="25">
        <v>1.2</v>
      </c>
      <c r="Q29" s="31">
        <f t="shared" si="1"/>
        <v>3.06666666666667</v>
      </c>
      <c r="R29" s="32">
        <f t="shared" si="2"/>
        <v>0.920000000000001</v>
      </c>
      <c r="S29" s="108"/>
      <c r="T29" s="34">
        <f t="shared" si="3"/>
        <v>3.391</v>
      </c>
      <c r="U29" s="35">
        <v>28</v>
      </c>
      <c r="V29" s="82"/>
    </row>
    <row r="30" spans="1:22">
      <c r="A30" s="82">
        <v>29</v>
      </c>
      <c r="B30" s="14">
        <v>21221309</v>
      </c>
      <c r="C30" s="91" t="s">
        <v>124</v>
      </c>
      <c r="D30" s="58" t="s">
        <v>31</v>
      </c>
      <c r="E30" s="83" t="s">
        <v>24</v>
      </c>
      <c r="F30" s="84">
        <v>1.96666666666667</v>
      </c>
      <c r="G30" s="82">
        <v>469</v>
      </c>
      <c r="H30" s="82" t="s">
        <v>125</v>
      </c>
      <c r="I30" s="79" t="s">
        <v>27</v>
      </c>
      <c r="J30" s="23">
        <v>3.85</v>
      </c>
      <c r="K30" s="24">
        <f t="shared" si="0"/>
        <v>2.695</v>
      </c>
      <c r="L30" s="79" t="s">
        <v>27</v>
      </c>
      <c r="M30" s="79" t="s">
        <v>27</v>
      </c>
      <c r="N30" s="26"/>
      <c r="O30" s="62" t="s">
        <v>126</v>
      </c>
      <c r="P30" s="25">
        <v>0.3</v>
      </c>
      <c r="Q30" s="31">
        <f t="shared" si="1"/>
        <v>2.26666666666667</v>
      </c>
      <c r="R30" s="32">
        <f t="shared" si="2"/>
        <v>0.680000000000001</v>
      </c>
      <c r="S30" s="101"/>
      <c r="T30" s="34">
        <f t="shared" si="3"/>
        <v>3.375</v>
      </c>
      <c r="U30" s="35">
        <v>29</v>
      </c>
      <c r="V30" s="101"/>
    </row>
    <row r="31" spans="1:22">
      <c r="A31" s="82">
        <v>30</v>
      </c>
      <c r="B31" s="14">
        <v>9211710518</v>
      </c>
      <c r="C31" s="91" t="s">
        <v>127</v>
      </c>
      <c r="D31" s="58" t="s">
        <v>31</v>
      </c>
      <c r="E31" s="83" t="s">
        <v>24</v>
      </c>
      <c r="F31" s="84">
        <v>1.86666666666667</v>
      </c>
      <c r="G31" s="82" t="s">
        <v>83</v>
      </c>
      <c r="H31" s="82" t="s">
        <v>128</v>
      </c>
      <c r="I31" s="79" t="s">
        <v>27</v>
      </c>
      <c r="J31" s="23">
        <v>3.54</v>
      </c>
      <c r="K31" s="24">
        <f t="shared" si="0"/>
        <v>2.478</v>
      </c>
      <c r="L31" s="79" t="s">
        <v>27</v>
      </c>
      <c r="M31" s="79" t="s">
        <v>27</v>
      </c>
      <c r="N31" s="15"/>
      <c r="O31" s="62" t="s">
        <v>129</v>
      </c>
      <c r="P31" s="25">
        <v>1</v>
      </c>
      <c r="Q31" s="31">
        <f t="shared" si="1"/>
        <v>2.86666666666667</v>
      </c>
      <c r="R31" s="32">
        <f t="shared" si="2"/>
        <v>0.860000000000001</v>
      </c>
      <c r="S31" s="108"/>
      <c r="T31" s="34">
        <f t="shared" si="3"/>
        <v>3.338</v>
      </c>
      <c r="U31" s="35">
        <v>30</v>
      </c>
      <c r="V31" s="82"/>
    </row>
    <row r="32" spans="1:22">
      <c r="A32" s="82">
        <v>31</v>
      </c>
      <c r="B32" s="14">
        <v>9211710327</v>
      </c>
      <c r="C32" s="91" t="s">
        <v>130</v>
      </c>
      <c r="D32" s="58" t="s">
        <v>62</v>
      </c>
      <c r="E32" s="83" t="s">
        <v>24</v>
      </c>
      <c r="F32" s="84">
        <v>1.9</v>
      </c>
      <c r="G32" s="82" t="s">
        <v>92</v>
      </c>
      <c r="H32" s="82" t="s">
        <v>131</v>
      </c>
      <c r="I32" s="79" t="s">
        <v>27</v>
      </c>
      <c r="J32" s="23">
        <v>3.65</v>
      </c>
      <c r="K32" s="24">
        <f t="shared" si="0"/>
        <v>2.555</v>
      </c>
      <c r="L32" s="79" t="s">
        <v>27</v>
      </c>
      <c r="M32" s="79" t="s">
        <v>27</v>
      </c>
      <c r="N32" s="26"/>
      <c r="O32" s="62" t="s">
        <v>132</v>
      </c>
      <c r="P32" s="25">
        <v>0.7</v>
      </c>
      <c r="Q32" s="31">
        <f t="shared" si="1"/>
        <v>2.6</v>
      </c>
      <c r="R32" s="32">
        <f t="shared" si="2"/>
        <v>0.78</v>
      </c>
      <c r="S32" s="101"/>
      <c r="T32" s="34">
        <f t="shared" si="3"/>
        <v>3.335</v>
      </c>
      <c r="U32" s="35">
        <v>31</v>
      </c>
      <c r="V32" s="82"/>
    </row>
    <row r="33" spans="1:22">
      <c r="A33" s="82">
        <v>32</v>
      </c>
      <c r="B33" s="13">
        <v>12119311</v>
      </c>
      <c r="C33" s="92" t="s">
        <v>133</v>
      </c>
      <c r="D33" s="58" t="s">
        <v>36</v>
      </c>
      <c r="E33" s="83" t="s">
        <v>24</v>
      </c>
      <c r="F33" s="84">
        <v>1.9</v>
      </c>
      <c r="G33" s="82" t="e">
        <v>#N/A</v>
      </c>
      <c r="H33" s="82">
        <v>432</v>
      </c>
      <c r="I33" s="79" t="s">
        <v>27</v>
      </c>
      <c r="J33" s="23">
        <v>3.69</v>
      </c>
      <c r="K33" s="24">
        <f t="shared" si="0"/>
        <v>2.583</v>
      </c>
      <c r="L33" s="79" t="s">
        <v>27</v>
      </c>
      <c r="M33" s="79" t="s">
        <v>27</v>
      </c>
      <c r="N33" s="15"/>
      <c r="O33" s="62" t="s">
        <v>134</v>
      </c>
      <c r="P33" s="25">
        <v>0.6</v>
      </c>
      <c r="Q33" s="31">
        <f t="shared" si="1"/>
        <v>2.5</v>
      </c>
      <c r="R33" s="32">
        <f t="shared" si="2"/>
        <v>0.75</v>
      </c>
      <c r="S33" s="79" t="s">
        <v>29</v>
      </c>
      <c r="T33" s="34">
        <f t="shared" si="3"/>
        <v>3.333</v>
      </c>
      <c r="U33" s="35">
        <v>32</v>
      </c>
      <c r="V33" s="82"/>
    </row>
    <row r="34" spans="1:22">
      <c r="A34" s="82">
        <v>33</v>
      </c>
      <c r="B34" s="13">
        <v>9213010425</v>
      </c>
      <c r="C34" s="92" t="s">
        <v>135</v>
      </c>
      <c r="D34" s="58" t="s">
        <v>23</v>
      </c>
      <c r="E34" s="83" t="s">
        <v>24</v>
      </c>
      <c r="F34" s="84">
        <v>1.93333333333333</v>
      </c>
      <c r="G34" s="82" t="s">
        <v>136</v>
      </c>
      <c r="H34" s="82" t="s">
        <v>137</v>
      </c>
      <c r="I34" s="79" t="s">
        <v>27</v>
      </c>
      <c r="J34" s="23">
        <v>3.69</v>
      </c>
      <c r="K34" s="24">
        <f t="shared" si="0"/>
        <v>2.583</v>
      </c>
      <c r="L34" s="79" t="s">
        <v>27</v>
      </c>
      <c r="M34" s="79" t="s">
        <v>27</v>
      </c>
      <c r="N34" s="15"/>
      <c r="O34" s="15" t="s">
        <v>138</v>
      </c>
      <c r="P34" s="25">
        <v>0.5</v>
      </c>
      <c r="Q34" s="31">
        <f t="shared" si="1"/>
        <v>2.43333333333333</v>
      </c>
      <c r="R34" s="32">
        <f t="shared" si="2"/>
        <v>0.729999999999999</v>
      </c>
      <c r="S34" s="79" t="s">
        <v>44</v>
      </c>
      <c r="T34" s="34">
        <f t="shared" si="3"/>
        <v>3.313</v>
      </c>
      <c r="U34" s="35">
        <v>33</v>
      </c>
      <c r="V34" s="82"/>
    </row>
    <row r="35" spans="1:22">
      <c r="A35" s="82">
        <v>34</v>
      </c>
      <c r="B35" s="13">
        <v>9211710428</v>
      </c>
      <c r="C35" s="92" t="s">
        <v>139</v>
      </c>
      <c r="D35" s="58" t="s">
        <v>82</v>
      </c>
      <c r="E35" s="83" t="s">
        <v>24</v>
      </c>
      <c r="F35" s="84">
        <v>1.93333333333333</v>
      </c>
      <c r="G35" s="82" t="s">
        <v>140</v>
      </c>
      <c r="H35" s="82" t="s">
        <v>141</v>
      </c>
      <c r="I35" s="79" t="s">
        <v>27</v>
      </c>
      <c r="J35" s="23">
        <v>3.68</v>
      </c>
      <c r="K35" s="24">
        <f t="shared" si="0"/>
        <v>2.576</v>
      </c>
      <c r="L35" s="79" t="s">
        <v>27</v>
      </c>
      <c r="M35" s="79" t="s">
        <v>27</v>
      </c>
      <c r="N35" s="15"/>
      <c r="O35" s="15" t="s">
        <v>138</v>
      </c>
      <c r="P35" s="25">
        <v>0.5</v>
      </c>
      <c r="Q35" s="31">
        <f t="shared" si="1"/>
        <v>2.43333333333333</v>
      </c>
      <c r="R35" s="32">
        <f t="shared" si="2"/>
        <v>0.729999999999999</v>
      </c>
      <c r="S35" s="79" t="s">
        <v>34</v>
      </c>
      <c r="T35" s="34">
        <f t="shared" si="3"/>
        <v>3.306</v>
      </c>
      <c r="U35" s="35">
        <v>34</v>
      </c>
      <c r="V35" s="82"/>
    </row>
    <row r="36" spans="1:22">
      <c r="A36" s="82">
        <v>35</v>
      </c>
      <c r="B36" s="13">
        <v>9211710108</v>
      </c>
      <c r="C36" s="92" t="s">
        <v>142</v>
      </c>
      <c r="D36" s="58" t="s">
        <v>82</v>
      </c>
      <c r="E36" s="83" t="s">
        <v>24</v>
      </c>
      <c r="F36" s="84">
        <v>1.93333333333333</v>
      </c>
      <c r="G36" s="82" t="s">
        <v>143</v>
      </c>
      <c r="H36" s="82" t="e">
        <v>#N/A</v>
      </c>
      <c r="I36" s="79" t="s">
        <v>27</v>
      </c>
      <c r="J36" s="23">
        <v>3.65</v>
      </c>
      <c r="K36" s="24">
        <f t="shared" si="0"/>
        <v>2.555</v>
      </c>
      <c r="L36" s="79" t="s">
        <v>27</v>
      </c>
      <c r="M36" s="79" t="s">
        <v>27</v>
      </c>
      <c r="N36" s="15"/>
      <c r="O36" s="15" t="s">
        <v>138</v>
      </c>
      <c r="P36" s="25">
        <v>0.5</v>
      </c>
      <c r="Q36" s="31">
        <f t="shared" si="1"/>
        <v>2.43333333333333</v>
      </c>
      <c r="R36" s="32">
        <f t="shared" si="2"/>
        <v>0.729999999999999</v>
      </c>
      <c r="S36" s="79" t="s">
        <v>44</v>
      </c>
      <c r="T36" s="34">
        <f t="shared" si="3"/>
        <v>3.285</v>
      </c>
      <c r="U36" s="35">
        <v>35</v>
      </c>
      <c r="V36" s="82"/>
    </row>
    <row r="37" spans="1:22">
      <c r="A37" s="82">
        <v>36</v>
      </c>
      <c r="B37" s="13">
        <v>9211710121</v>
      </c>
      <c r="C37" s="92" t="s">
        <v>144</v>
      </c>
      <c r="D37" s="58" t="s">
        <v>82</v>
      </c>
      <c r="E37" s="83" t="s">
        <v>24</v>
      </c>
      <c r="F37" s="84">
        <v>1.9</v>
      </c>
      <c r="G37" s="82" t="s">
        <v>145</v>
      </c>
      <c r="H37" s="82" t="e">
        <v>#N/A</v>
      </c>
      <c r="I37" s="79" t="s">
        <v>27</v>
      </c>
      <c r="J37" s="24">
        <v>3.66</v>
      </c>
      <c r="K37" s="24">
        <f t="shared" si="0"/>
        <v>2.562</v>
      </c>
      <c r="L37" s="79" t="s">
        <v>27</v>
      </c>
      <c r="M37" s="79" t="s">
        <v>27</v>
      </c>
      <c r="N37" s="15"/>
      <c r="O37" s="62" t="s">
        <v>146</v>
      </c>
      <c r="P37" s="15">
        <v>0.5</v>
      </c>
      <c r="Q37" s="31">
        <f t="shared" si="1"/>
        <v>2.4</v>
      </c>
      <c r="R37" s="31">
        <f t="shared" si="2"/>
        <v>0.72</v>
      </c>
      <c r="S37" s="82"/>
      <c r="T37" s="34">
        <f t="shared" si="3"/>
        <v>3.282</v>
      </c>
      <c r="U37" s="35">
        <v>36</v>
      </c>
      <c r="V37" s="82"/>
    </row>
    <row r="38" spans="1:22">
      <c r="A38" s="82">
        <v>37</v>
      </c>
      <c r="B38" s="13">
        <v>9211310406</v>
      </c>
      <c r="C38" s="92" t="s">
        <v>147</v>
      </c>
      <c r="D38" s="58" t="s">
        <v>31</v>
      </c>
      <c r="E38" s="83" t="s">
        <v>24</v>
      </c>
      <c r="F38" s="83">
        <v>1.93333333333333</v>
      </c>
      <c r="G38" s="82" t="s">
        <v>148</v>
      </c>
      <c r="H38" s="82" t="e">
        <v>#N/A</v>
      </c>
      <c r="I38" s="79" t="s">
        <v>27</v>
      </c>
      <c r="J38" s="24">
        <v>3.72</v>
      </c>
      <c r="K38" s="24">
        <f t="shared" si="0"/>
        <v>2.604</v>
      </c>
      <c r="L38" s="79" t="s">
        <v>27</v>
      </c>
      <c r="M38" s="79" t="s">
        <v>27</v>
      </c>
      <c r="N38" s="15"/>
      <c r="O38" s="62" t="s">
        <v>149</v>
      </c>
      <c r="P38" s="15">
        <v>0.3</v>
      </c>
      <c r="Q38" s="31">
        <f t="shared" si="1"/>
        <v>2.23333333333333</v>
      </c>
      <c r="R38" s="31">
        <f t="shared" si="2"/>
        <v>0.669999999999999</v>
      </c>
      <c r="S38" s="82"/>
      <c r="T38" s="34">
        <f t="shared" si="3"/>
        <v>3.274</v>
      </c>
      <c r="U38" s="35">
        <v>37</v>
      </c>
      <c r="V38" s="82"/>
    </row>
    <row r="39" s="73" customFormat="1" spans="1:22">
      <c r="A39" s="82">
        <v>38</v>
      </c>
      <c r="B39" s="13">
        <v>9211710409</v>
      </c>
      <c r="C39" s="92" t="s">
        <v>150</v>
      </c>
      <c r="D39" s="57" t="s">
        <v>82</v>
      </c>
      <c r="E39" s="83" t="s">
        <v>24</v>
      </c>
      <c r="F39" s="83">
        <v>1.83333333333333</v>
      </c>
      <c r="G39" s="18" t="s">
        <v>151</v>
      </c>
      <c r="H39" s="18" t="s">
        <v>152</v>
      </c>
      <c r="I39" s="36" t="s">
        <v>27</v>
      </c>
      <c r="J39" s="24">
        <v>3.56</v>
      </c>
      <c r="K39" s="24">
        <f t="shared" si="0"/>
        <v>2.492</v>
      </c>
      <c r="L39" s="36" t="s">
        <v>27</v>
      </c>
      <c r="M39" s="36" t="s">
        <v>27</v>
      </c>
      <c r="N39" s="15"/>
      <c r="O39" s="62" t="s">
        <v>153</v>
      </c>
      <c r="P39" s="15">
        <v>0.7</v>
      </c>
      <c r="Q39" s="31">
        <f t="shared" si="1"/>
        <v>2.53333333333333</v>
      </c>
      <c r="R39" s="31">
        <f t="shared" si="2"/>
        <v>0.759999999999999</v>
      </c>
      <c r="S39" s="33"/>
      <c r="T39" s="34">
        <f t="shared" si="3"/>
        <v>3.252</v>
      </c>
      <c r="U39" s="35">
        <v>38</v>
      </c>
      <c r="V39" s="18"/>
    </row>
    <row r="40" s="73" customFormat="1" spans="1:22">
      <c r="A40" s="82">
        <v>39</v>
      </c>
      <c r="B40" s="13">
        <v>9211710615</v>
      </c>
      <c r="C40" s="92" t="s">
        <v>154</v>
      </c>
      <c r="D40" s="58" t="s">
        <v>36</v>
      </c>
      <c r="E40" s="83" t="s">
        <v>24</v>
      </c>
      <c r="F40" s="84">
        <v>1.93333333333333</v>
      </c>
      <c r="G40" s="82" t="s">
        <v>155</v>
      </c>
      <c r="H40" s="82" t="s">
        <v>156</v>
      </c>
      <c r="I40" s="79" t="s">
        <v>27</v>
      </c>
      <c r="J40" s="24">
        <v>3.59</v>
      </c>
      <c r="K40" s="24">
        <f t="shared" si="0"/>
        <v>2.513</v>
      </c>
      <c r="L40" s="79" t="s">
        <v>27</v>
      </c>
      <c r="M40" s="79" t="s">
        <v>27</v>
      </c>
      <c r="N40" s="15"/>
      <c r="O40" s="15" t="s">
        <v>138</v>
      </c>
      <c r="P40" s="25">
        <v>0.5</v>
      </c>
      <c r="Q40" s="31">
        <f t="shared" si="1"/>
        <v>2.43333333333333</v>
      </c>
      <c r="R40" s="32">
        <f t="shared" si="2"/>
        <v>0.729999999999999</v>
      </c>
      <c r="S40" s="110" t="s">
        <v>44</v>
      </c>
      <c r="T40" s="34">
        <f t="shared" si="3"/>
        <v>3.243</v>
      </c>
      <c r="U40" s="35">
        <v>39</v>
      </c>
      <c r="V40" s="79" t="s">
        <v>157</v>
      </c>
    </row>
    <row r="41" spans="1:22">
      <c r="A41" s="82">
        <v>40</v>
      </c>
      <c r="B41" s="13">
        <v>9211710430</v>
      </c>
      <c r="C41" s="92" t="s">
        <v>158</v>
      </c>
      <c r="D41" s="58" t="s">
        <v>82</v>
      </c>
      <c r="E41" s="83" t="s">
        <v>24</v>
      </c>
      <c r="F41" s="84">
        <v>1.86666666666667</v>
      </c>
      <c r="G41" s="82" t="s">
        <v>159</v>
      </c>
      <c r="H41" s="82" t="s">
        <v>123</v>
      </c>
      <c r="I41" s="79" t="s">
        <v>27</v>
      </c>
      <c r="J41" s="23">
        <v>3.59</v>
      </c>
      <c r="K41" s="24">
        <f t="shared" si="0"/>
        <v>2.513</v>
      </c>
      <c r="L41" s="79" t="s">
        <v>27</v>
      </c>
      <c r="M41" s="79" t="s">
        <v>27</v>
      </c>
      <c r="N41" s="15"/>
      <c r="O41" s="62" t="s">
        <v>160</v>
      </c>
      <c r="P41" s="25">
        <v>0.5</v>
      </c>
      <c r="Q41" s="31">
        <f t="shared" si="1"/>
        <v>2.36666666666667</v>
      </c>
      <c r="R41" s="32">
        <f t="shared" si="2"/>
        <v>0.710000000000001</v>
      </c>
      <c r="S41" s="108"/>
      <c r="T41" s="34">
        <f t="shared" si="3"/>
        <v>3.223</v>
      </c>
      <c r="U41" s="35">
        <v>40</v>
      </c>
      <c r="V41" s="79" t="s">
        <v>157</v>
      </c>
    </row>
    <row r="42" spans="1:22">
      <c r="A42" s="82">
        <v>41</v>
      </c>
      <c r="B42" s="13">
        <v>9211710105</v>
      </c>
      <c r="C42" s="92" t="s">
        <v>161</v>
      </c>
      <c r="D42" s="57" t="s">
        <v>23</v>
      </c>
      <c r="E42" s="83" t="s">
        <v>24</v>
      </c>
      <c r="F42" s="84">
        <v>1.83333333333333</v>
      </c>
      <c r="G42" s="82" t="s">
        <v>162</v>
      </c>
      <c r="H42" s="82" t="e">
        <v>#N/A</v>
      </c>
      <c r="I42" s="79" t="s">
        <v>27</v>
      </c>
      <c r="J42" s="23">
        <v>3.59</v>
      </c>
      <c r="K42" s="24">
        <f t="shared" si="0"/>
        <v>2.513</v>
      </c>
      <c r="L42" s="79" t="s">
        <v>27</v>
      </c>
      <c r="M42" s="79" t="s">
        <v>27</v>
      </c>
      <c r="N42" s="15"/>
      <c r="O42" s="62" t="s">
        <v>163</v>
      </c>
      <c r="P42" s="25">
        <v>0.5</v>
      </c>
      <c r="Q42" s="31">
        <f t="shared" si="1"/>
        <v>2.33333333333333</v>
      </c>
      <c r="R42" s="32">
        <f t="shared" si="2"/>
        <v>0.699999999999999</v>
      </c>
      <c r="S42" s="108"/>
      <c r="T42" s="34">
        <f t="shared" si="3"/>
        <v>3.213</v>
      </c>
      <c r="U42" s="35">
        <v>41</v>
      </c>
      <c r="V42" s="79" t="s">
        <v>157</v>
      </c>
    </row>
    <row r="43" s="73" customFormat="1" spans="1:22">
      <c r="A43" s="82">
        <v>42</v>
      </c>
      <c r="B43" s="13">
        <v>9211710117</v>
      </c>
      <c r="C43" s="92" t="s">
        <v>164</v>
      </c>
      <c r="D43" s="58" t="s">
        <v>31</v>
      </c>
      <c r="E43" s="83" t="s">
        <v>24</v>
      </c>
      <c r="F43" s="84">
        <v>1.86666666666667</v>
      </c>
      <c r="G43" s="82" t="s">
        <v>114</v>
      </c>
      <c r="H43" s="82" t="e">
        <v>#N/A</v>
      </c>
      <c r="I43" s="79" t="s">
        <v>27</v>
      </c>
      <c r="J43" s="23">
        <v>3.54</v>
      </c>
      <c r="K43" s="24">
        <f t="shared" si="0"/>
        <v>2.478</v>
      </c>
      <c r="L43" s="79" t="s">
        <v>27</v>
      </c>
      <c r="M43" s="79" t="s">
        <v>27</v>
      </c>
      <c r="N43" s="15"/>
      <c r="O43" s="62" t="s">
        <v>165</v>
      </c>
      <c r="P43" s="25">
        <v>0.5</v>
      </c>
      <c r="Q43" s="31">
        <f t="shared" si="1"/>
        <v>2.36666666666667</v>
      </c>
      <c r="R43" s="32">
        <f t="shared" si="2"/>
        <v>0.710000000000001</v>
      </c>
      <c r="S43" s="108"/>
      <c r="T43" s="34">
        <f t="shared" si="3"/>
        <v>3.188</v>
      </c>
      <c r="U43" s="35">
        <v>42</v>
      </c>
      <c r="V43" s="79" t="s">
        <v>157</v>
      </c>
    </row>
  </sheetData>
  <autoFilter xmlns:etc="http://www.wps.cn/officeDocument/2017/etCustomData" ref="A1:V43" etc:filterBottomFollowUsedRange="0">
    <sortState ref="A1:V43">
      <sortCondition ref="T2:T56" descending="1"/>
    </sortState>
    <extLst/>
  </autoFilter>
  <sortState ref="A2:U100">
    <sortCondition ref="U2:U100"/>
  </sortState>
  <pageMargins left="0.747916666666667" right="0.747916666666667" top="0.984027777777778" bottom="0.984027777777778" header="0.511805555555556" footer="0.511805555555556"/>
  <pageSetup paperSize="9" scale="32" fitToHeight="0" orientation="portrait"/>
  <headerFooter alignWithMargins="0">
    <oddHeader>&amp;C动物医学院动物医学专业2015届免试研究生汇总表</oddHeader>
  </headerFooter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topLeftCell="B1" workbookViewId="0">
      <selection activeCell="C8" sqref="C8"/>
    </sheetView>
  </sheetViews>
  <sheetFormatPr defaultColWidth="6.125" defaultRowHeight="12"/>
  <cols>
    <col min="1" max="1" width="3.875" style="40" customWidth="1"/>
    <col min="2" max="2" width="10.125" style="40" customWidth="1"/>
    <col min="3" max="3" width="6.25" style="40" customWidth="1"/>
    <col min="4" max="4" width="10.625" style="40" customWidth="1"/>
    <col min="5" max="5" width="8.75" style="40" customWidth="1"/>
    <col min="6" max="6" width="8.75" style="41" customWidth="1"/>
    <col min="7" max="7" width="8.875" style="40" customWidth="1"/>
    <col min="8" max="8" width="4.875" style="40" customWidth="1"/>
    <col min="9" max="9" width="12" style="40" customWidth="1"/>
    <col min="10" max="10" width="4.875" style="40" customWidth="1"/>
    <col min="11" max="11" width="5.875" style="40" customWidth="1"/>
    <col min="12" max="13" width="8.75" style="40" customWidth="1"/>
    <col min="14" max="14" width="8" style="40" customWidth="1"/>
    <col min="15" max="15" width="16.875" style="40" customWidth="1"/>
    <col min="16" max="16" width="5.5" style="42" customWidth="1"/>
    <col min="17" max="17" width="11.125" style="41" customWidth="1"/>
    <col min="18" max="18" width="9.375" style="43" customWidth="1"/>
    <col min="19" max="19" width="3.875" style="40" customWidth="1"/>
    <col min="20" max="20" width="8.375" style="43" customWidth="1"/>
    <col min="21" max="21" width="7.125" style="40" customWidth="1"/>
    <col min="22" max="22" width="8.125" style="40" customWidth="1"/>
    <col min="23" max="16384" width="6.125" style="40"/>
  </cols>
  <sheetData>
    <row r="1" ht="60" spans="1:22">
      <c r="A1" s="9" t="s">
        <v>0</v>
      </c>
      <c r="B1" s="19" t="s">
        <v>166</v>
      </c>
      <c r="C1" s="19" t="s">
        <v>2</v>
      </c>
      <c r="D1" s="19" t="s">
        <v>3</v>
      </c>
      <c r="E1" s="10" t="s">
        <v>4</v>
      </c>
      <c r="F1" s="11" t="s">
        <v>5</v>
      </c>
      <c r="G1" s="19" t="s">
        <v>6</v>
      </c>
      <c r="H1" s="19" t="s">
        <v>7</v>
      </c>
      <c r="I1" s="19" t="s">
        <v>8</v>
      </c>
      <c r="J1" s="59" t="s">
        <v>9</v>
      </c>
      <c r="K1" s="20" t="s">
        <v>10</v>
      </c>
      <c r="L1" s="9" t="s">
        <v>167</v>
      </c>
      <c r="M1" s="9" t="s">
        <v>12</v>
      </c>
      <c r="N1" s="21" t="s">
        <v>13</v>
      </c>
      <c r="O1" s="21" t="s">
        <v>14</v>
      </c>
      <c r="P1" s="22" t="s">
        <v>15</v>
      </c>
      <c r="Q1" s="27" t="s">
        <v>16</v>
      </c>
      <c r="R1" s="28" t="s">
        <v>17</v>
      </c>
      <c r="S1" s="9" t="s">
        <v>18</v>
      </c>
      <c r="T1" s="29" t="s">
        <v>19</v>
      </c>
      <c r="U1" s="30" t="s">
        <v>20</v>
      </c>
      <c r="V1" s="9" t="s">
        <v>21</v>
      </c>
    </row>
    <row r="2" ht="20.1" customHeight="1" spans="1:22">
      <c r="A2" s="18">
        <v>1</v>
      </c>
      <c r="B2" s="44">
        <v>9211710527</v>
      </c>
      <c r="C2" s="45" t="s">
        <v>168</v>
      </c>
      <c r="D2" s="45" t="s">
        <v>169</v>
      </c>
      <c r="E2" s="15" t="s">
        <v>24</v>
      </c>
      <c r="F2" s="16">
        <v>2</v>
      </c>
      <c r="G2" s="17" t="s">
        <v>170</v>
      </c>
      <c r="H2" s="17" t="s">
        <v>171</v>
      </c>
      <c r="I2" s="60"/>
      <c r="J2" s="61">
        <v>3.77</v>
      </c>
      <c r="K2" s="24">
        <f t="shared" ref="K2:K10" si="0">J2*0.7</f>
        <v>2.639</v>
      </c>
      <c r="L2" s="37"/>
      <c r="M2" s="57" t="s">
        <v>27</v>
      </c>
      <c r="N2" s="26"/>
      <c r="O2" s="62" t="s">
        <v>172</v>
      </c>
      <c r="P2" s="25">
        <v>0.7</v>
      </c>
      <c r="Q2" s="31">
        <f t="shared" ref="Q2:Q10" si="1">F2+P2</f>
        <v>2.7</v>
      </c>
      <c r="R2" s="32">
        <f t="shared" ref="R2:R10" si="2">Q2*0.3</f>
        <v>0.81</v>
      </c>
      <c r="S2" s="68" t="s">
        <v>44</v>
      </c>
      <c r="T2" s="34">
        <f t="shared" ref="T2:T10" si="3">K2+R2</f>
        <v>3.449</v>
      </c>
      <c r="U2" s="35">
        <v>1</v>
      </c>
      <c r="V2" s="18"/>
    </row>
    <row r="3" ht="20.1" customHeight="1" spans="1:22">
      <c r="A3" s="37">
        <v>2</v>
      </c>
      <c r="B3" s="44">
        <v>9211710203</v>
      </c>
      <c r="C3" s="45" t="s">
        <v>173</v>
      </c>
      <c r="D3" s="45" t="s">
        <v>169</v>
      </c>
      <c r="E3" s="15" t="s">
        <v>24</v>
      </c>
      <c r="F3" s="16">
        <v>2</v>
      </c>
      <c r="G3" s="17" t="s">
        <v>79</v>
      </c>
      <c r="H3" s="17" t="e">
        <v>#N/A</v>
      </c>
      <c r="I3" s="17"/>
      <c r="J3" s="61">
        <v>3.85</v>
      </c>
      <c r="K3" s="24">
        <f t="shared" si="0"/>
        <v>2.695</v>
      </c>
      <c r="L3" s="18"/>
      <c r="M3" s="57" t="s">
        <v>27</v>
      </c>
      <c r="N3" s="15"/>
      <c r="O3" s="15" t="s">
        <v>138</v>
      </c>
      <c r="P3" s="25">
        <v>0.5</v>
      </c>
      <c r="Q3" s="31">
        <f t="shared" si="1"/>
        <v>2.5</v>
      </c>
      <c r="R3" s="32">
        <f t="shared" si="2"/>
        <v>0.75</v>
      </c>
      <c r="S3" s="36" t="s">
        <v>29</v>
      </c>
      <c r="T3" s="34">
        <f t="shared" si="3"/>
        <v>3.445</v>
      </c>
      <c r="U3" s="35">
        <v>2</v>
      </c>
      <c r="V3" s="37"/>
    </row>
    <row r="4" s="38" customFormat="1" ht="29" customHeight="1" spans="1:22">
      <c r="A4" s="18">
        <v>3</v>
      </c>
      <c r="B4" s="44">
        <v>9211710625</v>
      </c>
      <c r="C4" s="45" t="s">
        <v>174</v>
      </c>
      <c r="D4" s="45" t="s">
        <v>169</v>
      </c>
      <c r="E4" s="15" t="s">
        <v>24</v>
      </c>
      <c r="F4" s="16">
        <v>2</v>
      </c>
      <c r="G4" s="17" t="s">
        <v>175</v>
      </c>
      <c r="H4" s="17" t="s">
        <v>176</v>
      </c>
      <c r="I4" s="60"/>
      <c r="J4" s="61">
        <v>3.74</v>
      </c>
      <c r="K4" s="24">
        <f t="shared" si="0"/>
        <v>2.618</v>
      </c>
      <c r="L4" s="37"/>
      <c r="M4" s="63" t="s">
        <v>27</v>
      </c>
      <c r="N4" s="26"/>
      <c r="O4" s="62" t="s">
        <v>149</v>
      </c>
      <c r="P4" s="25">
        <v>0.3</v>
      </c>
      <c r="Q4" s="31">
        <f t="shared" si="1"/>
        <v>2.3</v>
      </c>
      <c r="R4" s="32">
        <f t="shared" si="2"/>
        <v>0.69</v>
      </c>
      <c r="S4" s="37"/>
      <c r="T4" s="34">
        <f t="shared" si="3"/>
        <v>3.308</v>
      </c>
      <c r="U4" s="35">
        <v>3</v>
      </c>
      <c r="V4" s="18"/>
    </row>
    <row r="5" s="39" customFormat="1" ht="20.1" customHeight="1" spans="1:22">
      <c r="A5" s="37">
        <v>4</v>
      </c>
      <c r="B5" s="46">
        <v>9211710219</v>
      </c>
      <c r="C5" s="47" t="s">
        <v>177</v>
      </c>
      <c r="D5" s="45" t="s">
        <v>169</v>
      </c>
      <c r="E5" s="15" t="s">
        <v>24</v>
      </c>
      <c r="F5" s="16">
        <v>1.96666666666667</v>
      </c>
      <c r="G5" s="17" t="s">
        <v>53</v>
      </c>
      <c r="H5" s="17" t="s">
        <v>140</v>
      </c>
      <c r="I5" s="17"/>
      <c r="J5" s="61">
        <v>3.88</v>
      </c>
      <c r="K5" s="24">
        <f t="shared" si="0"/>
        <v>2.716</v>
      </c>
      <c r="L5" s="18"/>
      <c r="M5" s="57" t="s">
        <v>27</v>
      </c>
      <c r="N5" s="15"/>
      <c r="O5" s="15" t="s">
        <v>178</v>
      </c>
      <c r="P5" s="25">
        <v>0</v>
      </c>
      <c r="Q5" s="31">
        <f t="shared" si="1"/>
        <v>1.96666666666667</v>
      </c>
      <c r="R5" s="32">
        <f t="shared" si="2"/>
        <v>0.590000000000001</v>
      </c>
      <c r="S5" s="18"/>
      <c r="T5" s="34">
        <f t="shared" si="3"/>
        <v>3.306</v>
      </c>
      <c r="U5" s="35">
        <v>4</v>
      </c>
      <c r="V5" s="37"/>
    </row>
    <row r="6" s="39" customFormat="1" ht="20.1" customHeight="1" spans="1:22">
      <c r="A6" s="18">
        <v>5</v>
      </c>
      <c r="B6" s="48">
        <v>9211710109</v>
      </c>
      <c r="C6" s="49" t="s">
        <v>179</v>
      </c>
      <c r="D6" s="47" t="s">
        <v>169</v>
      </c>
      <c r="E6" s="15" t="s">
        <v>24</v>
      </c>
      <c r="F6" s="16">
        <v>1.93333333333333</v>
      </c>
      <c r="G6" s="17">
        <v>522</v>
      </c>
      <c r="H6" s="17" t="e">
        <v>#N/A</v>
      </c>
      <c r="I6" s="17"/>
      <c r="J6" s="61">
        <v>3.65</v>
      </c>
      <c r="K6" s="24">
        <f t="shared" si="0"/>
        <v>2.555</v>
      </c>
      <c r="L6" s="18"/>
      <c r="M6" s="57" t="s">
        <v>27</v>
      </c>
      <c r="N6" s="15"/>
      <c r="O6" s="62" t="s">
        <v>180</v>
      </c>
      <c r="P6" s="25">
        <v>0.5</v>
      </c>
      <c r="Q6" s="31">
        <f t="shared" si="1"/>
        <v>2.43333333333333</v>
      </c>
      <c r="R6" s="32">
        <f t="shared" si="2"/>
        <v>0.729999999999999</v>
      </c>
      <c r="S6" s="36" t="s">
        <v>44</v>
      </c>
      <c r="T6" s="34">
        <f t="shared" si="3"/>
        <v>3.285</v>
      </c>
      <c r="U6" s="35">
        <v>5</v>
      </c>
      <c r="V6" s="18"/>
    </row>
    <row r="7" ht="30" customHeight="1" spans="1:22">
      <c r="A7" s="37">
        <v>6</v>
      </c>
      <c r="B7" s="46">
        <v>9211710220</v>
      </c>
      <c r="C7" s="47" t="s">
        <v>181</v>
      </c>
      <c r="D7" s="45" t="s">
        <v>169</v>
      </c>
      <c r="E7" s="15" t="s">
        <v>24</v>
      </c>
      <c r="F7" s="16">
        <v>1.93333333333333</v>
      </c>
      <c r="G7" s="17">
        <v>543</v>
      </c>
      <c r="H7" s="17" t="e">
        <v>#N/A</v>
      </c>
      <c r="I7" s="17"/>
      <c r="J7" s="61">
        <v>3.55</v>
      </c>
      <c r="K7" s="24">
        <f t="shared" si="0"/>
        <v>2.485</v>
      </c>
      <c r="L7" s="18"/>
      <c r="M7" s="57" t="s">
        <v>27</v>
      </c>
      <c r="N7" s="15"/>
      <c r="O7" s="62" t="s">
        <v>182</v>
      </c>
      <c r="P7" s="25">
        <v>0.5</v>
      </c>
      <c r="Q7" s="31">
        <f t="shared" si="1"/>
        <v>2.43333333333333</v>
      </c>
      <c r="R7" s="32">
        <f t="shared" si="2"/>
        <v>0.729999999999999</v>
      </c>
      <c r="S7" s="18"/>
      <c r="T7" s="34">
        <f t="shared" si="3"/>
        <v>3.215</v>
      </c>
      <c r="U7" s="35">
        <v>6</v>
      </c>
      <c r="V7" s="18"/>
    </row>
    <row r="8" ht="20.1" customHeight="1" spans="1:22">
      <c r="A8" s="50">
        <v>7</v>
      </c>
      <c r="B8" s="51">
        <v>9211710230</v>
      </c>
      <c r="C8" s="52" t="s">
        <v>183</v>
      </c>
      <c r="D8" s="53" t="s">
        <v>169</v>
      </c>
      <c r="E8" s="54" t="s">
        <v>24</v>
      </c>
      <c r="F8" s="55">
        <v>1.86666666666667</v>
      </c>
      <c r="G8" s="56" t="s">
        <v>184</v>
      </c>
      <c r="H8" s="56" t="s">
        <v>185</v>
      </c>
      <c r="I8" s="56"/>
      <c r="J8" s="64">
        <v>3.43</v>
      </c>
      <c r="K8" s="65">
        <f t="shared" si="0"/>
        <v>2.401</v>
      </c>
      <c r="L8" s="50"/>
      <c r="M8" s="9" t="s">
        <v>27</v>
      </c>
      <c r="N8" s="54"/>
      <c r="O8" s="66" t="s">
        <v>186</v>
      </c>
      <c r="P8" s="67">
        <v>0.8</v>
      </c>
      <c r="Q8" s="69">
        <f t="shared" si="1"/>
        <v>2.66666666666667</v>
      </c>
      <c r="R8" s="70">
        <f t="shared" si="2"/>
        <v>0.800000000000001</v>
      </c>
      <c r="S8" s="9" t="s">
        <v>44</v>
      </c>
      <c r="T8" s="71">
        <f t="shared" si="3"/>
        <v>3.201</v>
      </c>
      <c r="U8" s="35">
        <v>7</v>
      </c>
      <c r="V8" s="9" t="s">
        <v>157</v>
      </c>
    </row>
    <row r="9" ht="20" customHeight="1" spans="1:22">
      <c r="A9" s="37">
        <v>8</v>
      </c>
      <c r="B9" s="17">
        <v>9211710215</v>
      </c>
      <c r="C9" s="57" t="s">
        <v>187</v>
      </c>
      <c r="D9" s="58" t="s">
        <v>169</v>
      </c>
      <c r="E9" s="15" t="s">
        <v>24</v>
      </c>
      <c r="F9" s="16">
        <v>1.83333333333333</v>
      </c>
      <c r="G9" s="17" t="s">
        <v>188</v>
      </c>
      <c r="H9" s="17" t="s">
        <v>189</v>
      </c>
      <c r="I9" s="17"/>
      <c r="J9" s="23">
        <v>3.43</v>
      </c>
      <c r="K9" s="24">
        <f t="shared" si="0"/>
        <v>2.401</v>
      </c>
      <c r="L9" s="18"/>
      <c r="M9" s="57" t="s">
        <v>27</v>
      </c>
      <c r="N9" s="15"/>
      <c r="O9" s="62" t="s">
        <v>190</v>
      </c>
      <c r="P9" s="25">
        <v>0.7</v>
      </c>
      <c r="Q9" s="31">
        <f t="shared" si="1"/>
        <v>2.53333333333333</v>
      </c>
      <c r="R9" s="32">
        <f t="shared" si="2"/>
        <v>0.759999999999999</v>
      </c>
      <c r="S9" s="18"/>
      <c r="T9" s="34">
        <f t="shared" si="3"/>
        <v>3.161</v>
      </c>
      <c r="U9" s="35">
        <v>8</v>
      </c>
      <c r="V9" s="36" t="s">
        <v>157</v>
      </c>
    </row>
  </sheetData>
  <sortState ref="B2:T11">
    <sortCondition ref="T2:T11" descending="1"/>
  </sortState>
  <pageMargins left="0.699305555555556" right="0.699305555555556" top="0.75" bottom="0.75" header="0.3" footer="0.3"/>
  <pageSetup paperSize="9" scale="79" fitToHeight="0" orientation="landscape"/>
  <headerFooter alignWithMargins="0">
    <oddHeader>&amp;C&amp;14动物医学院动物药学专业2015届免试研究生汇总表&amp;12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7"/>
  <sheetViews>
    <sheetView tabSelected="1" view="pageBreakPreview" zoomScale="85" zoomScaleNormal="100" workbookViewId="0">
      <selection activeCell="I20" sqref="I20"/>
    </sheetView>
  </sheetViews>
  <sheetFormatPr defaultColWidth="9" defaultRowHeight="15.6"/>
  <cols>
    <col min="1" max="1" width="9" style="3"/>
    <col min="2" max="2" width="9.5" style="3" customWidth="1"/>
    <col min="3" max="4" width="11.625" style="3" customWidth="1"/>
    <col min="5" max="5" width="9" style="4" customWidth="1"/>
    <col min="6" max="6" width="11.125" style="5" customWidth="1"/>
    <col min="7" max="8" width="9" style="3" customWidth="1"/>
    <col min="9" max="9" width="13.25" style="3" customWidth="1"/>
    <col min="10" max="10" width="8.375" style="3" customWidth="1"/>
    <col min="11" max="13" width="9" style="3" customWidth="1"/>
    <col min="14" max="14" width="10.875" style="3" customWidth="1"/>
    <col min="15" max="15" width="25" style="6" customWidth="1"/>
    <col min="16" max="16" width="10.875" style="6" customWidth="1"/>
    <col min="17" max="17" width="10.875" style="7" customWidth="1"/>
    <col min="18" max="18" width="10.875" style="8" customWidth="1"/>
    <col min="19" max="19" width="10.875" style="3" customWidth="1"/>
    <col min="20" max="20" width="9" style="8"/>
    <col min="21" max="16384" width="9" style="3"/>
  </cols>
  <sheetData>
    <row r="1" ht="70.05" customHeight="1" spans="1:22">
      <c r="A1" s="9" t="s">
        <v>0</v>
      </c>
      <c r="B1" s="9" t="s">
        <v>166</v>
      </c>
      <c r="C1" s="9" t="s">
        <v>2</v>
      </c>
      <c r="D1" s="9" t="s">
        <v>3</v>
      </c>
      <c r="E1" s="10" t="s">
        <v>4</v>
      </c>
      <c r="F1" s="11" t="s">
        <v>5</v>
      </c>
      <c r="G1" s="9" t="s">
        <v>6</v>
      </c>
      <c r="H1" s="9" t="s">
        <v>7</v>
      </c>
      <c r="I1" s="19" t="s">
        <v>8</v>
      </c>
      <c r="J1" s="20" t="s">
        <v>9</v>
      </c>
      <c r="K1" s="20" t="s">
        <v>10</v>
      </c>
      <c r="L1" s="9" t="s">
        <v>167</v>
      </c>
      <c r="M1" s="9" t="s">
        <v>12</v>
      </c>
      <c r="N1" s="21" t="s">
        <v>13</v>
      </c>
      <c r="O1" s="22" t="s">
        <v>14</v>
      </c>
      <c r="P1" s="22" t="s">
        <v>15</v>
      </c>
      <c r="Q1" s="27" t="s">
        <v>16</v>
      </c>
      <c r="R1" s="28" t="s">
        <v>17</v>
      </c>
      <c r="S1" s="9" t="s">
        <v>18</v>
      </c>
      <c r="T1" s="29" t="s">
        <v>19</v>
      </c>
      <c r="U1" s="30" t="s">
        <v>20</v>
      </c>
      <c r="V1" s="9" t="s">
        <v>21</v>
      </c>
    </row>
    <row r="2" ht="20.1" customHeight="1" spans="1:22">
      <c r="A2" s="12" t="s">
        <v>191</v>
      </c>
      <c r="B2" s="13">
        <v>9211710606</v>
      </c>
      <c r="C2" s="13" t="s">
        <v>192</v>
      </c>
      <c r="D2" s="14" t="s">
        <v>193</v>
      </c>
      <c r="E2" s="15" t="s">
        <v>24</v>
      </c>
      <c r="F2" s="16">
        <v>2</v>
      </c>
      <c r="G2" s="17" t="s">
        <v>194</v>
      </c>
      <c r="H2" s="18" t="s">
        <v>26</v>
      </c>
      <c r="I2" s="18" t="s">
        <v>195</v>
      </c>
      <c r="J2" s="23">
        <v>3.91</v>
      </c>
      <c r="K2" s="24">
        <f t="shared" ref="K2:K17" si="0">J2*0.7</f>
        <v>2.737</v>
      </c>
      <c r="L2" s="18" t="s">
        <v>195</v>
      </c>
      <c r="M2" s="18" t="s">
        <v>195</v>
      </c>
      <c r="N2" s="15"/>
      <c r="O2" s="25" t="s">
        <v>196</v>
      </c>
      <c r="P2" s="25">
        <v>1.5</v>
      </c>
      <c r="Q2" s="31">
        <f t="shared" ref="Q2:Q17" si="1">F2+P2</f>
        <v>3.5</v>
      </c>
      <c r="R2" s="32">
        <f t="shared" ref="R2:R17" si="2">Q2*0.3</f>
        <v>1.05</v>
      </c>
      <c r="S2" s="33" t="s">
        <v>197</v>
      </c>
      <c r="T2" s="34">
        <f t="shared" ref="T2:T17" si="3">K2+R2</f>
        <v>3.787</v>
      </c>
      <c r="U2" s="35">
        <v>1</v>
      </c>
      <c r="V2" s="18"/>
    </row>
    <row r="3" spans="1:22">
      <c r="A3" s="12" t="s">
        <v>198</v>
      </c>
      <c r="B3" s="13">
        <v>9211810313</v>
      </c>
      <c r="C3" s="13" t="s">
        <v>199</v>
      </c>
      <c r="D3" s="14" t="s">
        <v>193</v>
      </c>
      <c r="E3" s="15" t="s">
        <v>24</v>
      </c>
      <c r="F3" s="16">
        <v>1.96666666666667</v>
      </c>
      <c r="G3" s="17" t="s">
        <v>200</v>
      </c>
      <c r="H3" s="18" t="s">
        <v>53</v>
      </c>
      <c r="I3" s="18" t="s">
        <v>195</v>
      </c>
      <c r="J3" s="23">
        <v>3.84</v>
      </c>
      <c r="K3" s="24">
        <f t="shared" si="0"/>
        <v>2.688</v>
      </c>
      <c r="L3" s="18" t="s">
        <v>195</v>
      </c>
      <c r="M3" s="18" t="s">
        <v>195</v>
      </c>
      <c r="N3" s="15"/>
      <c r="O3" s="25" t="s">
        <v>196</v>
      </c>
      <c r="P3" s="25">
        <v>1.5</v>
      </c>
      <c r="Q3" s="31">
        <f t="shared" si="1"/>
        <v>3.46666666666667</v>
      </c>
      <c r="R3" s="32">
        <f t="shared" si="2"/>
        <v>1.04</v>
      </c>
      <c r="S3" s="33"/>
      <c r="T3" s="34">
        <f t="shared" si="3"/>
        <v>3.728</v>
      </c>
      <c r="U3" s="35">
        <v>2</v>
      </c>
      <c r="V3" s="18"/>
    </row>
    <row r="4" ht="20.1" customHeight="1" spans="1:22">
      <c r="A4" s="12" t="s">
        <v>201</v>
      </c>
      <c r="B4" s="13">
        <v>9211710308</v>
      </c>
      <c r="C4" s="13" t="s">
        <v>202</v>
      </c>
      <c r="D4" s="14" t="s">
        <v>193</v>
      </c>
      <c r="E4" s="15" t="s">
        <v>24</v>
      </c>
      <c r="F4" s="16">
        <v>2</v>
      </c>
      <c r="G4" s="17" t="s">
        <v>203</v>
      </c>
      <c r="H4" s="18" t="s">
        <v>204</v>
      </c>
      <c r="I4" s="18" t="s">
        <v>195</v>
      </c>
      <c r="J4" s="23">
        <v>4.04</v>
      </c>
      <c r="K4" s="24">
        <f t="shared" si="0"/>
        <v>2.828</v>
      </c>
      <c r="L4" s="18" t="s">
        <v>195</v>
      </c>
      <c r="M4" s="18" t="s">
        <v>195</v>
      </c>
      <c r="N4" s="15"/>
      <c r="O4" s="25" t="s">
        <v>205</v>
      </c>
      <c r="P4" s="25">
        <v>0.8</v>
      </c>
      <c r="Q4" s="31">
        <f t="shared" si="1"/>
        <v>2.8</v>
      </c>
      <c r="R4" s="32">
        <f t="shared" si="2"/>
        <v>0.84</v>
      </c>
      <c r="S4" s="33" t="s">
        <v>197</v>
      </c>
      <c r="T4" s="34">
        <f t="shared" si="3"/>
        <v>3.668</v>
      </c>
      <c r="U4" s="35">
        <v>3</v>
      </c>
      <c r="V4" s="18"/>
    </row>
    <row r="5" ht="20.1" customHeight="1" spans="1:22">
      <c r="A5" s="12" t="s">
        <v>206</v>
      </c>
      <c r="B5" s="13">
        <v>9212010417</v>
      </c>
      <c r="C5" s="13" t="s">
        <v>207</v>
      </c>
      <c r="D5" s="14" t="s">
        <v>193</v>
      </c>
      <c r="E5" s="15" t="s">
        <v>24</v>
      </c>
      <c r="F5" s="16">
        <v>2</v>
      </c>
      <c r="G5" s="17" t="s">
        <v>208</v>
      </c>
      <c r="H5" s="18" t="s">
        <v>209</v>
      </c>
      <c r="I5" s="18" t="s">
        <v>195</v>
      </c>
      <c r="J5" s="23">
        <v>3.94</v>
      </c>
      <c r="K5" s="24">
        <f t="shared" si="0"/>
        <v>2.758</v>
      </c>
      <c r="L5" s="18" t="s">
        <v>195</v>
      </c>
      <c r="M5" s="18" t="s">
        <v>195</v>
      </c>
      <c r="N5" s="15"/>
      <c r="O5" s="25" t="s">
        <v>210</v>
      </c>
      <c r="P5" s="25">
        <v>1</v>
      </c>
      <c r="Q5" s="31">
        <f t="shared" si="1"/>
        <v>3</v>
      </c>
      <c r="R5" s="32">
        <f t="shared" si="2"/>
        <v>0.9</v>
      </c>
      <c r="S5" s="33" t="s">
        <v>197</v>
      </c>
      <c r="T5" s="34">
        <f t="shared" si="3"/>
        <v>3.658</v>
      </c>
      <c r="U5" s="35">
        <v>4</v>
      </c>
      <c r="V5" s="18"/>
    </row>
    <row r="6" ht="20.1" customHeight="1" spans="1:22">
      <c r="A6" s="12" t="s">
        <v>211</v>
      </c>
      <c r="B6" s="13">
        <v>9211710119</v>
      </c>
      <c r="C6" s="13" t="s">
        <v>212</v>
      </c>
      <c r="D6" s="14" t="s">
        <v>193</v>
      </c>
      <c r="E6" s="15" t="s">
        <v>24</v>
      </c>
      <c r="F6" s="16">
        <v>1.9</v>
      </c>
      <c r="G6" s="17">
        <v>524</v>
      </c>
      <c r="H6" s="18" t="e">
        <v>#N/A</v>
      </c>
      <c r="I6" s="18" t="s">
        <v>195</v>
      </c>
      <c r="J6" s="23">
        <v>3.8</v>
      </c>
      <c r="K6" s="24">
        <f t="shared" si="0"/>
        <v>2.66</v>
      </c>
      <c r="L6" s="18" t="s">
        <v>195</v>
      </c>
      <c r="M6" s="18" t="s">
        <v>195</v>
      </c>
      <c r="N6" s="15"/>
      <c r="O6" s="25" t="s">
        <v>213</v>
      </c>
      <c r="P6" s="25">
        <v>1</v>
      </c>
      <c r="Q6" s="31">
        <f t="shared" si="1"/>
        <v>2.9</v>
      </c>
      <c r="R6" s="32">
        <f t="shared" si="2"/>
        <v>0.87</v>
      </c>
      <c r="S6" s="33" t="s">
        <v>197</v>
      </c>
      <c r="T6" s="34">
        <f t="shared" si="3"/>
        <v>3.53</v>
      </c>
      <c r="U6" s="35">
        <v>5</v>
      </c>
      <c r="V6" s="18"/>
    </row>
    <row r="7" ht="20.1" customHeight="1" spans="1:22">
      <c r="A7" s="12" t="s">
        <v>214</v>
      </c>
      <c r="B7" s="13">
        <v>9211710623</v>
      </c>
      <c r="C7" s="13" t="s">
        <v>215</v>
      </c>
      <c r="D7" s="14" t="s">
        <v>193</v>
      </c>
      <c r="E7" s="15" t="s">
        <v>24</v>
      </c>
      <c r="F7" s="16">
        <v>1.93333333333333</v>
      </c>
      <c r="G7" s="17" t="s">
        <v>79</v>
      </c>
      <c r="H7" s="18" t="s">
        <v>216</v>
      </c>
      <c r="I7" s="18" t="s">
        <v>195</v>
      </c>
      <c r="J7" s="23">
        <v>3.89</v>
      </c>
      <c r="K7" s="24">
        <f t="shared" si="0"/>
        <v>2.723</v>
      </c>
      <c r="L7" s="18" t="s">
        <v>195</v>
      </c>
      <c r="M7" s="18" t="s">
        <v>195</v>
      </c>
      <c r="N7" s="15"/>
      <c r="O7" s="25" t="s">
        <v>138</v>
      </c>
      <c r="P7" s="25">
        <v>0.5</v>
      </c>
      <c r="Q7" s="31">
        <f t="shared" si="1"/>
        <v>2.43333333333333</v>
      </c>
      <c r="R7" s="32">
        <f t="shared" si="2"/>
        <v>0.729999999999999</v>
      </c>
      <c r="S7" s="33" t="s">
        <v>197</v>
      </c>
      <c r="T7" s="34">
        <f t="shared" si="3"/>
        <v>3.453</v>
      </c>
      <c r="U7" s="35">
        <v>6</v>
      </c>
      <c r="V7" s="36" t="s">
        <v>157</v>
      </c>
    </row>
    <row r="8" ht="20.1" customHeight="1" spans="1:22">
      <c r="A8" s="12" t="s">
        <v>217</v>
      </c>
      <c r="B8" s="13">
        <v>14321101</v>
      </c>
      <c r="C8" s="13" t="s">
        <v>218</v>
      </c>
      <c r="D8" s="17" t="s">
        <v>193</v>
      </c>
      <c r="E8" s="15" t="s">
        <v>24</v>
      </c>
      <c r="F8" s="16">
        <v>2</v>
      </c>
      <c r="G8" s="17">
        <v>549</v>
      </c>
      <c r="H8" s="18" t="e">
        <v>#N/A</v>
      </c>
      <c r="I8" s="18" t="s">
        <v>195</v>
      </c>
      <c r="J8" s="23">
        <v>3.77</v>
      </c>
      <c r="K8" s="24">
        <f t="shared" si="0"/>
        <v>2.639</v>
      </c>
      <c r="L8" s="18" t="s">
        <v>195</v>
      </c>
      <c r="M8" s="18" t="s">
        <v>195</v>
      </c>
      <c r="N8" s="15"/>
      <c r="O8" s="25" t="s">
        <v>219</v>
      </c>
      <c r="P8" s="25">
        <v>0.7</v>
      </c>
      <c r="Q8" s="31">
        <f t="shared" si="1"/>
        <v>2.7</v>
      </c>
      <c r="R8" s="32">
        <f t="shared" si="2"/>
        <v>0.81</v>
      </c>
      <c r="S8" s="18" t="s">
        <v>220</v>
      </c>
      <c r="T8" s="34">
        <f t="shared" si="3"/>
        <v>3.449</v>
      </c>
      <c r="U8" s="35">
        <v>7</v>
      </c>
      <c r="V8" s="36" t="s">
        <v>157</v>
      </c>
    </row>
    <row r="9" ht="20.1" customHeight="1" spans="1:22">
      <c r="A9" s="12" t="s">
        <v>221</v>
      </c>
      <c r="B9" s="13">
        <v>9211710410</v>
      </c>
      <c r="C9" s="13" t="s">
        <v>222</v>
      </c>
      <c r="D9" s="14" t="s">
        <v>193</v>
      </c>
      <c r="E9" s="15" t="s">
        <v>24</v>
      </c>
      <c r="F9" s="16">
        <v>1.86666666666667</v>
      </c>
      <c r="G9" s="17" t="s">
        <v>223</v>
      </c>
      <c r="H9" s="18" t="s">
        <v>224</v>
      </c>
      <c r="I9" s="18" t="s">
        <v>195</v>
      </c>
      <c r="J9" s="23">
        <v>3.65</v>
      </c>
      <c r="K9" s="24">
        <f t="shared" si="0"/>
        <v>2.555</v>
      </c>
      <c r="L9" s="18" t="s">
        <v>195</v>
      </c>
      <c r="M9" s="18" t="s">
        <v>195</v>
      </c>
      <c r="N9" s="15"/>
      <c r="O9" s="25" t="s">
        <v>225</v>
      </c>
      <c r="P9" s="25">
        <v>0.5</v>
      </c>
      <c r="Q9" s="31">
        <f t="shared" si="1"/>
        <v>2.36666666666667</v>
      </c>
      <c r="R9" s="32">
        <f t="shared" si="2"/>
        <v>0.710000000000001</v>
      </c>
      <c r="S9" s="18"/>
      <c r="T9" s="34">
        <f t="shared" si="3"/>
        <v>3.265</v>
      </c>
      <c r="U9" s="35">
        <v>8</v>
      </c>
      <c r="V9" s="18"/>
    </row>
    <row r="10" spans="1:22">
      <c r="A10" s="12" t="s">
        <v>226</v>
      </c>
      <c r="B10" s="13">
        <v>31121213</v>
      </c>
      <c r="C10" s="13" t="s">
        <v>227</v>
      </c>
      <c r="D10" s="14" t="s">
        <v>193</v>
      </c>
      <c r="E10" s="15" t="s">
        <v>24</v>
      </c>
      <c r="F10" s="16">
        <v>1.86666666666667</v>
      </c>
      <c r="G10" s="17">
        <v>488</v>
      </c>
      <c r="H10" s="18" t="e">
        <v>#N/A</v>
      </c>
      <c r="I10" s="18" t="s">
        <v>195</v>
      </c>
      <c r="J10" s="23">
        <v>3.62</v>
      </c>
      <c r="K10" s="24">
        <f t="shared" si="0"/>
        <v>2.534</v>
      </c>
      <c r="L10" s="18" t="s">
        <v>195</v>
      </c>
      <c r="M10" s="18" t="s">
        <v>195</v>
      </c>
      <c r="N10" s="15"/>
      <c r="O10" s="25" t="s">
        <v>138</v>
      </c>
      <c r="P10" s="25">
        <v>0.5</v>
      </c>
      <c r="Q10" s="31">
        <f t="shared" si="1"/>
        <v>2.36666666666667</v>
      </c>
      <c r="R10" s="32">
        <f t="shared" si="2"/>
        <v>0.710000000000001</v>
      </c>
      <c r="S10" s="18" t="s">
        <v>228</v>
      </c>
      <c r="T10" s="34">
        <f t="shared" si="3"/>
        <v>3.244</v>
      </c>
      <c r="U10" s="35">
        <v>9</v>
      </c>
      <c r="V10" s="18"/>
    </row>
    <row r="11" spans="1:22">
      <c r="A11" s="12" t="s">
        <v>229</v>
      </c>
      <c r="B11" s="13">
        <v>9211710204</v>
      </c>
      <c r="C11" s="13" t="s">
        <v>230</v>
      </c>
      <c r="D11" s="14" t="s">
        <v>193</v>
      </c>
      <c r="E11" s="15" t="s">
        <v>24</v>
      </c>
      <c r="F11" s="16">
        <v>1.83333333333333</v>
      </c>
      <c r="G11" s="17" t="s">
        <v>231</v>
      </c>
      <c r="H11" s="18" t="s">
        <v>232</v>
      </c>
      <c r="I11" s="18" t="s">
        <v>195</v>
      </c>
      <c r="J11" s="23">
        <v>3.54</v>
      </c>
      <c r="K11" s="24">
        <f t="shared" si="0"/>
        <v>2.478</v>
      </c>
      <c r="L11" s="18" t="s">
        <v>195</v>
      </c>
      <c r="M11" s="18" t="s">
        <v>195</v>
      </c>
      <c r="N11" s="15"/>
      <c r="O11" s="25" t="s">
        <v>138</v>
      </c>
      <c r="P11" s="25">
        <v>0.5</v>
      </c>
      <c r="Q11" s="31">
        <f t="shared" si="1"/>
        <v>2.33333333333333</v>
      </c>
      <c r="R11" s="32">
        <f t="shared" si="2"/>
        <v>0.699999999999999</v>
      </c>
      <c r="S11" s="18" t="s">
        <v>220</v>
      </c>
      <c r="T11" s="34">
        <f t="shared" si="3"/>
        <v>3.178</v>
      </c>
      <c r="U11" s="35">
        <v>10</v>
      </c>
      <c r="V11" s="18"/>
    </row>
    <row r="12" s="1" customFormat="1" spans="1:22">
      <c r="A12" s="12" t="s">
        <v>233</v>
      </c>
      <c r="B12" s="13">
        <v>9211710218</v>
      </c>
      <c r="C12" s="13" t="s">
        <v>234</v>
      </c>
      <c r="D12" s="14" t="s">
        <v>193</v>
      </c>
      <c r="E12" s="15" t="s">
        <v>24</v>
      </c>
      <c r="F12" s="16">
        <v>1.86666666666667</v>
      </c>
      <c r="G12" s="17" t="s">
        <v>235</v>
      </c>
      <c r="H12" s="18" t="s">
        <v>236</v>
      </c>
      <c r="I12" s="18" t="s">
        <v>195</v>
      </c>
      <c r="J12" s="23">
        <v>3.64</v>
      </c>
      <c r="K12" s="24">
        <f t="shared" si="0"/>
        <v>2.548</v>
      </c>
      <c r="L12" s="18" t="s">
        <v>195</v>
      </c>
      <c r="M12" s="18" t="s">
        <v>195</v>
      </c>
      <c r="N12" s="15"/>
      <c r="O12" s="25" t="s">
        <v>178</v>
      </c>
      <c r="P12" s="25">
        <v>0</v>
      </c>
      <c r="Q12" s="31">
        <f t="shared" si="1"/>
        <v>1.86666666666667</v>
      </c>
      <c r="R12" s="32">
        <f t="shared" si="2"/>
        <v>0.560000000000001</v>
      </c>
      <c r="S12" s="18"/>
      <c r="T12" s="34">
        <f t="shared" si="3"/>
        <v>3.108</v>
      </c>
      <c r="U12" s="35">
        <v>11</v>
      </c>
      <c r="V12" s="18"/>
    </row>
    <row r="13" spans="1:22">
      <c r="A13" s="12" t="s">
        <v>237</v>
      </c>
      <c r="B13" s="13">
        <v>9211710427</v>
      </c>
      <c r="C13" s="13" t="s">
        <v>238</v>
      </c>
      <c r="D13" s="14" t="s">
        <v>193</v>
      </c>
      <c r="E13" s="15" t="s">
        <v>239</v>
      </c>
      <c r="F13" s="16">
        <v>1.76666666666667</v>
      </c>
      <c r="G13" s="17" t="s">
        <v>240</v>
      </c>
      <c r="H13" s="18" t="s">
        <v>241</v>
      </c>
      <c r="I13" s="18" t="s">
        <v>195</v>
      </c>
      <c r="J13" s="23">
        <v>3.36</v>
      </c>
      <c r="K13" s="24">
        <f t="shared" si="0"/>
        <v>2.352</v>
      </c>
      <c r="L13" s="18" t="s">
        <v>195</v>
      </c>
      <c r="M13" s="18" t="s">
        <v>195</v>
      </c>
      <c r="N13" s="15"/>
      <c r="O13" s="25" t="s">
        <v>242</v>
      </c>
      <c r="P13" s="25">
        <v>0.7</v>
      </c>
      <c r="Q13" s="31">
        <f t="shared" si="1"/>
        <v>2.46666666666667</v>
      </c>
      <c r="R13" s="32">
        <f t="shared" si="2"/>
        <v>0.740000000000001</v>
      </c>
      <c r="S13" s="18"/>
      <c r="T13" s="34">
        <f t="shared" si="3"/>
        <v>3.092</v>
      </c>
      <c r="U13" s="35">
        <v>12</v>
      </c>
      <c r="V13" s="18"/>
    </row>
    <row r="14" s="2" customFormat="1" spans="1:22">
      <c r="A14" s="12" t="s">
        <v>243</v>
      </c>
      <c r="B14" s="13">
        <v>9213010229</v>
      </c>
      <c r="C14" s="13" t="s">
        <v>244</v>
      </c>
      <c r="D14" s="14" t="s">
        <v>193</v>
      </c>
      <c r="E14" s="15" t="s">
        <v>245</v>
      </c>
      <c r="F14" s="16">
        <v>1.73333333333333</v>
      </c>
      <c r="G14" s="17" t="s">
        <v>72</v>
      </c>
      <c r="H14" s="18">
        <v>349</v>
      </c>
      <c r="I14" s="18" t="s">
        <v>195</v>
      </c>
      <c r="J14" s="23">
        <v>3.36</v>
      </c>
      <c r="K14" s="24">
        <f t="shared" si="0"/>
        <v>2.352</v>
      </c>
      <c r="L14" s="18" t="s">
        <v>195</v>
      </c>
      <c r="M14" s="18" t="s">
        <v>195</v>
      </c>
      <c r="N14" s="26"/>
      <c r="O14" s="25" t="s">
        <v>246</v>
      </c>
      <c r="P14" s="25">
        <v>0.5</v>
      </c>
      <c r="Q14" s="31">
        <f t="shared" si="1"/>
        <v>2.23333333333333</v>
      </c>
      <c r="R14" s="32">
        <f t="shared" si="2"/>
        <v>0.669999999999999</v>
      </c>
      <c r="S14" s="37"/>
      <c r="T14" s="34">
        <f t="shared" si="3"/>
        <v>3.022</v>
      </c>
      <c r="U14" s="35">
        <v>13</v>
      </c>
      <c r="V14" s="37"/>
    </row>
    <row r="15" spans="1:22">
      <c r="A15" s="12" t="s">
        <v>247</v>
      </c>
      <c r="B15" s="13">
        <v>14621216</v>
      </c>
      <c r="C15" s="13" t="s">
        <v>248</v>
      </c>
      <c r="D15" s="14" t="s">
        <v>193</v>
      </c>
      <c r="E15" s="15" t="s">
        <v>239</v>
      </c>
      <c r="F15" s="16">
        <v>1.8</v>
      </c>
      <c r="G15" s="17">
        <v>522</v>
      </c>
      <c r="H15" s="18" t="e">
        <v>#N/A</v>
      </c>
      <c r="I15" s="18" t="s">
        <v>195</v>
      </c>
      <c r="J15" s="23">
        <v>3.53</v>
      </c>
      <c r="K15" s="24">
        <f t="shared" si="0"/>
        <v>2.471</v>
      </c>
      <c r="L15" s="18" t="s">
        <v>195</v>
      </c>
      <c r="M15" s="18" t="s">
        <v>195</v>
      </c>
      <c r="N15" s="26"/>
      <c r="O15" s="25" t="s">
        <v>178</v>
      </c>
      <c r="P15" s="25">
        <v>0</v>
      </c>
      <c r="Q15" s="31">
        <f t="shared" si="1"/>
        <v>1.8</v>
      </c>
      <c r="R15" s="32">
        <f t="shared" si="2"/>
        <v>0.54</v>
      </c>
      <c r="S15" s="37"/>
      <c r="T15" s="34">
        <f t="shared" si="3"/>
        <v>3.011</v>
      </c>
      <c r="U15" s="35">
        <v>14</v>
      </c>
      <c r="V15" s="37"/>
    </row>
    <row r="16" s="1" customFormat="1" spans="1:22">
      <c r="A16" s="12" t="s">
        <v>249</v>
      </c>
      <c r="B16" s="13">
        <v>9211710506</v>
      </c>
      <c r="C16" s="13" t="s">
        <v>250</v>
      </c>
      <c r="D16" s="14" t="s">
        <v>193</v>
      </c>
      <c r="E16" s="15" t="s">
        <v>251</v>
      </c>
      <c r="F16" s="16">
        <v>1.7</v>
      </c>
      <c r="G16" s="17" t="s">
        <v>252</v>
      </c>
      <c r="H16" s="18" t="s">
        <v>253</v>
      </c>
      <c r="I16" s="18" t="s">
        <v>195</v>
      </c>
      <c r="J16" s="23">
        <v>3.24</v>
      </c>
      <c r="K16" s="24">
        <f t="shared" si="0"/>
        <v>2.268</v>
      </c>
      <c r="L16" s="18" t="s">
        <v>195</v>
      </c>
      <c r="M16" s="18" t="s">
        <v>195</v>
      </c>
      <c r="N16" s="26"/>
      <c r="O16" s="25" t="s">
        <v>178</v>
      </c>
      <c r="P16" s="25">
        <v>0</v>
      </c>
      <c r="Q16" s="31">
        <f t="shared" si="1"/>
        <v>1.7</v>
      </c>
      <c r="R16" s="32">
        <f t="shared" si="2"/>
        <v>0.51</v>
      </c>
      <c r="S16" s="37"/>
      <c r="T16" s="34">
        <f t="shared" si="3"/>
        <v>2.778</v>
      </c>
      <c r="U16" s="35">
        <v>15</v>
      </c>
      <c r="V16" s="37"/>
    </row>
    <row r="17" spans="1:22">
      <c r="A17" s="12" t="s">
        <v>254</v>
      </c>
      <c r="B17" s="13">
        <v>35121214</v>
      </c>
      <c r="C17" s="13" t="s">
        <v>255</v>
      </c>
      <c r="D17" s="14" t="s">
        <v>193</v>
      </c>
      <c r="E17" s="15" t="s">
        <v>251</v>
      </c>
      <c r="F17" s="16">
        <v>1.66666666666667</v>
      </c>
      <c r="G17" s="17">
        <v>552</v>
      </c>
      <c r="H17" s="18" t="e">
        <v>#N/A</v>
      </c>
      <c r="I17" s="18" t="s">
        <v>195</v>
      </c>
      <c r="J17" s="23">
        <v>3.12</v>
      </c>
      <c r="K17" s="24">
        <f t="shared" si="0"/>
        <v>2.184</v>
      </c>
      <c r="L17" s="18" t="s">
        <v>195</v>
      </c>
      <c r="M17" s="18" t="s">
        <v>195</v>
      </c>
      <c r="N17" s="15"/>
      <c r="O17" s="25" t="s">
        <v>178</v>
      </c>
      <c r="P17" s="25">
        <v>0</v>
      </c>
      <c r="Q17" s="31">
        <f t="shared" si="1"/>
        <v>1.66666666666667</v>
      </c>
      <c r="R17" s="32">
        <f t="shared" si="2"/>
        <v>0.500000000000001</v>
      </c>
      <c r="S17" s="18"/>
      <c r="T17" s="34">
        <f t="shared" si="3"/>
        <v>2.684</v>
      </c>
      <c r="U17" s="35">
        <v>16</v>
      </c>
      <c r="V17" s="18"/>
    </row>
  </sheetData>
  <sortState ref="A2:V17">
    <sortCondition ref="T2:T17" descending="1"/>
  </sortState>
  <pageMargins left="0.75" right="0.75" top="1" bottom="1" header="0.5" footer="0.5"/>
  <pageSetup paperSize="9" scale="51" fitToHeight="0" orientation="landscape"/>
  <headerFooter alignWithMargins="0">
    <oddHeader>&amp;C动物医学院动物强化班2015届免试研究生汇总表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动医21级</vt:lpstr>
      <vt:lpstr>动药211</vt:lpstr>
      <vt:lpstr>动强211健康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贾晓庆</cp:lastModifiedBy>
  <dcterms:created xsi:type="dcterms:W3CDTF">2014-09-16T16:35:00Z</dcterms:created>
  <cp:lastPrinted>2019-09-06T09:38:00Z</cp:lastPrinted>
  <dcterms:modified xsi:type="dcterms:W3CDTF">2025-09-07T07:10:53Z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false</vt:bool>
  </property>
  <property fmtid="{D5CDD505-2E9C-101B-9397-08002B2CF9AE}" pid="4" name="ICV">
    <vt:lpwstr>976F65CDABDD411E86EA24D21C78507F_13</vt:lpwstr>
  </property>
</Properties>
</file>